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4340" windowHeight="7215" activeTab="2"/>
  </bookViews>
  <sheets>
    <sheet name="Podatki o gosp. subjektu" sheetId="52" r:id="rId1"/>
    <sheet name="SKLOP 1 Mleko in ..." sheetId="37" r:id="rId2"/>
    <sheet name="SKLOP 2 Meso in.." sheetId="36" r:id="rId3"/>
    <sheet name="SKLOP 3 DELIKATESA, SIRI" sheetId="35" r:id="rId4"/>
    <sheet name="SKLOP 4 SPB" sheetId="34" r:id="rId5"/>
    <sheet name="SKLOP 5 zam. živila, zelenjava " sheetId="33" r:id="rId6"/>
    <sheet name="SKLOP 6 ZAMRZN. ŽIVIL -priloge" sheetId="58" r:id="rId7"/>
    <sheet name=" SKLOP 7 RIBE sveže in zamrznje" sheetId="59" r:id="rId8"/>
    <sheet name="SKLOP 8 KRUH IN PEKOVSKI IZDELK" sheetId="32" r:id="rId9"/>
    <sheet name="SKLOP 9 - SLAŠČICE" sheetId="31" r:id="rId10"/>
    <sheet name="SKLOP 10 PICE" sheetId="29" r:id="rId11"/>
    <sheet name="SKLOP 11 SADJE..." sheetId="30" r:id="rId12"/>
    <sheet name="SKLOP 12 DIETNI IZDELKI" sheetId="40" r:id="rId13"/>
    <sheet name="SKLOP 13 Eko MLEČNI IZD, KEFIR" sheetId="25" r:id="rId14"/>
  </sheets>
  <definedNames>
    <definedName name="_xlnm._FilterDatabase" localSheetId="2" hidden="1">'SKLOP 2 Meso in..'!$A$14:$I$67</definedName>
    <definedName name="_xlnm._FilterDatabase" localSheetId="4" hidden="1">'SKLOP 4 SPB'!$A$14:$I$209</definedName>
    <definedName name="_xlnm.Print_Titles" localSheetId="1">'SKLOP 1 Mleko in ...'!$16:$17</definedName>
    <definedName name="_xlnm.Print_Titles" localSheetId="11">'SKLOP 11 SADJE...'!$14:$15</definedName>
    <definedName name="_xlnm.Print_Titles" localSheetId="12">'SKLOP 12 DIETNI IZDELKI'!$14:$15</definedName>
    <definedName name="_xlnm.Print_Titles" localSheetId="13">'SKLOP 13 Eko MLEČNI IZD, KEFIR'!$14:$15</definedName>
    <definedName name="_xlnm.Print_Titles" localSheetId="2">'SKLOP 2 Meso in..'!$14:$15</definedName>
    <definedName name="_xlnm.Print_Titles" localSheetId="4">'SKLOP 4 SPB'!$14:$15</definedName>
    <definedName name="_xlnm.Print_Titles" localSheetId="5">'SKLOP 5 zam. živila, zelenjava '!$14:$15</definedName>
    <definedName name="_xlnm.Print_Titles" localSheetId="8">'SKLOP 8 KRUH IN PEKOVSKI IZDELK'!$14:$15</definedName>
    <definedName name="_xlnm.Print_Titles" localSheetId="9">'SKLOP 9 - SLAŠČICE'!$14:$15</definedName>
  </definedNames>
  <calcPr calcId="152511"/>
</workbook>
</file>

<file path=xl/calcChain.xml><?xml version="1.0" encoding="utf-8"?>
<calcChain xmlns="http://schemas.openxmlformats.org/spreadsheetml/2006/main">
  <c r="I29" i="36" l="1"/>
  <c r="I27" i="36"/>
  <c r="J40" i="35"/>
  <c r="I33" i="35"/>
  <c r="I32" i="35"/>
  <c r="I31" i="35"/>
  <c r="I30" i="35"/>
  <c r="I33" i="58"/>
  <c r="I102" i="30" l="1"/>
  <c r="I100" i="30"/>
  <c r="I23" i="31"/>
  <c r="I22" i="31"/>
  <c r="I60" i="32"/>
  <c r="I59" i="32"/>
  <c r="I32" i="58"/>
  <c r="I36" i="36"/>
  <c r="I58" i="36" l="1"/>
  <c r="J104" i="30" l="1"/>
  <c r="I18" i="32"/>
  <c r="I19" i="32"/>
  <c r="I20" i="32"/>
  <c r="I37" i="32"/>
  <c r="I36" i="32"/>
  <c r="I41" i="36"/>
  <c r="I50" i="34"/>
  <c r="I31" i="25" l="1"/>
  <c r="I61" i="32"/>
  <c r="I34" i="58"/>
  <c r="I43" i="33"/>
  <c r="I131" i="34"/>
  <c r="I80" i="34"/>
  <c r="I118" i="34"/>
  <c r="I199" i="34"/>
  <c r="I200" i="34"/>
  <c r="I201" i="34"/>
  <c r="I202" i="34"/>
  <c r="I203" i="34"/>
  <c r="I204" i="34"/>
  <c r="I35" i="36" l="1"/>
  <c r="I33" i="36"/>
  <c r="I96" i="30" l="1"/>
  <c r="I70" i="30"/>
  <c r="I88" i="30"/>
  <c r="I87" i="30"/>
  <c r="I86" i="30"/>
  <c r="J31" i="25" l="1"/>
  <c r="J43" i="40"/>
  <c r="K43" i="40"/>
  <c r="L43" i="40"/>
  <c r="K104" i="30"/>
  <c r="L104" i="30"/>
  <c r="J19" i="29"/>
  <c r="K19" i="29"/>
  <c r="L19" i="29"/>
  <c r="J32" i="31"/>
  <c r="K32" i="31"/>
  <c r="L32" i="31"/>
  <c r="J62" i="32"/>
  <c r="K62" i="32"/>
  <c r="L62" i="32"/>
  <c r="J29" i="59"/>
  <c r="K29" i="59"/>
  <c r="L29" i="59"/>
  <c r="I28" i="58"/>
  <c r="J35" i="58"/>
  <c r="K35" i="58"/>
  <c r="L35" i="58"/>
  <c r="J44" i="33"/>
  <c r="K44" i="33"/>
  <c r="L44" i="33"/>
  <c r="J206" i="34"/>
  <c r="K206" i="34"/>
  <c r="L206" i="34"/>
  <c r="I23" i="36"/>
  <c r="K40" i="35"/>
  <c r="L40" i="35"/>
  <c r="I20" i="35"/>
  <c r="K64" i="36"/>
  <c r="J64" i="36"/>
  <c r="K72" i="37"/>
  <c r="L72" i="37"/>
  <c r="J72" i="37"/>
  <c r="I32" i="33" l="1"/>
  <c r="I48" i="36"/>
  <c r="I46" i="36"/>
  <c r="I25" i="59" l="1"/>
  <c r="I26" i="59"/>
  <c r="I27" i="59"/>
  <c r="I29" i="25"/>
  <c r="I30" i="25"/>
  <c r="I31" i="31" l="1"/>
  <c r="I28" i="59"/>
  <c r="I23" i="59"/>
  <c r="I22" i="59"/>
  <c r="I21" i="59"/>
  <c r="I20" i="59"/>
  <c r="I19" i="59"/>
  <c r="I18" i="59"/>
  <c r="I17" i="59"/>
  <c r="I31" i="58"/>
  <c r="I30" i="58"/>
  <c r="I29" i="58"/>
  <c r="I27" i="58"/>
  <c r="I26" i="58"/>
  <c r="I25" i="58"/>
  <c r="I24" i="58"/>
  <c r="I23" i="58"/>
  <c r="I22" i="58"/>
  <c r="I21" i="58"/>
  <c r="I20" i="58"/>
  <c r="I19" i="58"/>
  <c r="I18" i="58"/>
  <c r="I17" i="58"/>
  <c r="I16" i="58"/>
  <c r="I35" i="58" s="1"/>
  <c r="I66" i="34"/>
  <c r="I197" i="34"/>
  <c r="I198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1" i="34"/>
  <c r="I52" i="34"/>
  <c r="I53" i="34"/>
  <c r="I54" i="34"/>
  <c r="I55" i="34"/>
  <c r="I56" i="34"/>
  <c r="I57" i="34"/>
  <c r="I58" i="34"/>
  <c r="I59" i="34"/>
  <c r="I60" i="34"/>
  <c r="I61" i="34"/>
  <c r="I62" i="34"/>
  <c r="I63" i="34"/>
  <c r="I64" i="34"/>
  <c r="I65" i="34"/>
  <c r="I67" i="34"/>
  <c r="I68" i="34"/>
  <c r="I69" i="34"/>
  <c r="I70" i="34"/>
  <c r="I71" i="34"/>
  <c r="I72" i="34"/>
  <c r="I73" i="34"/>
  <c r="I74" i="34"/>
  <c r="I75" i="34"/>
  <c r="I76" i="34"/>
  <c r="I77" i="34"/>
  <c r="I78" i="34"/>
  <c r="I79" i="34"/>
  <c r="I81" i="34"/>
  <c r="I82" i="34"/>
  <c r="I83" i="34"/>
  <c r="I84" i="34"/>
  <c r="I85" i="34"/>
  <c r="I86" i="34"/>
  <c r="I87" i="34"/>
  <c r="I88" i="34"/>
  <c r="I89" i="34"/>
  <c r="I90" i="34"/>
  <c r="I91" i="34"/>
  <c r="I92" i="34"/>
  <c r="I93" i="34"/>
  <c r="I94" i="34"/>
  <c r="I95" i="34"/>
  <c r="I96" i="34"/>
  <c r="I97" i="34"/>
  <c r="I98" i="34"/>
  <c r="I99" i="34"/>
  <c r="I100" i="34"/>
  <c r="I101" i="34"/>
  <c r="I102" i="34"/>
  <c r="I103" i="34"/>
  <c r="I104" i="34"/>
  <c r="I105" i="34"/>
  <c r="I106" i="34"/>
  <c r="I107" i="34"/>
  <c r="I108" i="34"/>
  <c r="I109" i="34"/>
  <c r="I110" i="34"/>
  <c r="I111" i="34"/>
  <c r="I112" i="34"/>
  <c r="I113" i="34"/>
  <c r="I114" i="34"/>
  <c r="I115" i="34"/>
  <c r="I116" i="34"/>
  <c r="I117" i="34"/>
  <c r="I119" i="34"/>
  <c r="I120" i="34"/>
  <c r="I121" i="34"/>
  <c r="I122" i="34"/>
  <c r="I123" i="34"/>
  <c r="I124" i="34"/>
  <c r="I125" i="34"/>
  <c r="I126" i="34"/>
  <c r="I127" i="34"/>
  <c r="I128" i="34"/>
  <c r="I129" i="34"/>
  <c r="I130" i="34"/>
  <c r="I132" i="34"/>
  <c r="I133" i="34"/>
  <c r="I134" i="34"/>
  <c r="I135" i="34"/>
  <c r="I136" i="34"/>
  <c r="I138" i="34"/>
  <c r="I139" i="34"/>
  <c r="I140" i="34"/>
  <c r="I141" i="34"/>
  <c r="I142" i="34"/>
  <c r="I143" i="34"/>
  <c r="I144" i="34"/>
  <c r="I145" i="34"/>
  <c r="I146" i="34"/>
  <c r="I147" i="34"/>
  <c r="I148" i="34"/>
  <c r="I149" i="34"/>
  <c r="I150" i="34"/>
  <c r="I151" i="34"/>
  <c r="I152" i="34"/>
  <c r="I153" i="34"/>
  <c r="I154" i="34"/>
  <c r="I155" i="34"/>
  <c r="I156" i="34"/>
  <c r="I157" i="34"/>
  <c r="I158" i="34"/>
  <c r="I159" i="34"/>
  <c r="I160" i="34"/>
  <c r="I161" i="34"/>
  <c r="I162" i="34"/>
  <c r="I163" i="34"/>
  <c r="I164" i="34"/>
  <c r="I165" i="34"/>
  <c r="I166" i="34"/>
  <c r="I167" i="34"/>
  <c r="I168" i="34"/>
  <c r="I169" i="34"/>
  <c r="I170" i="34"/>
  <c r="I171" i="34"/>
  <c r="I172" i="34"/>
  <c r="I173" i="34"/>
  <c r="I174" i="34"/>
  <c r="I175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I189" i="34"/>
  <c r="I190" i="34"/>
  <c r="I191" i="34"/>
  <c r="I192" i="34"/>
  <c r="I193" i="34"/>
  <c r="I194" i="34"/>
  <c r="I195" i="34"/>
  <c r="I196" i="34"/>
  <c r="I17" i="34"/>
  <c r="I16" i="34"/>
  <c r="I137" i="34"/>
  <c r="I59" i="36"/>
  <c r="I38" i="37"/>
  <c r="I37" i="37"/>
  <c r="I206" i="34" l="1"/>
  <c r="I29" i="59"/>
  <c r="I32" i="59" s="1"/>
  <c r="I38" i="58"/>
  <c r="I16" i="32" l="1"/>
  <c r="I17" i="32"/>
  <c r="I21" i="32"/>
  <c r="I22" i="32"/>
  <c r="I23" i="32"/>
  <c r="I25" i="32"/>
  <c r="I26" i="32"/>
  <c r="I27" i="32"/>
  <c r="I28" i="32"/>
  <c r="I24" i="32"/>
  <c r="I29" i="32"/>
  <c r="I30" i="32"/>
  <c r="I31" i="32"/>
  <c r="I32" i="32"/>
  <c r="I33" i="32"/>
  <c r="I34" i="32"/>
  <c r="I35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62" i="32" l="1"/>
  <c r="I60" i="37"/>
  <c r="I24" i="37"/>
  <c r="I101" i="30" l="1"/>
  <c r="I99" i="30"/>
  <c r="I97" i="30"/>
  <c r="I95" i="30"/>
  <c r="I94" i="30"/>
  <c r="I93" i="30"/>
  <c r="I92" i="30"/>
  <c r="I91" i="30"/>
  <c r="I90" i="30"/>
  <c r="I89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69" i="30"/>
  <c r="I68" i="30"/>
  <c r="I67" i="30"/>
  <c r="I66" i="30"/>
  <c r="I65" i="30"/>
  <c r="I64" i="30"/>
  <c r="I63" i="30"/>
  <c r="I62" i="30"/>
  <c r="I61" i="30"/>
  <c r="I60" i="30"/>
  <c r="I59" i="30"/>
  <c r="I58" i="30"/>
  <c r="I57" i="30"/>
  <c r="I56" i="30"/>
  <c r="I55" i="30"/>
  <c r="I54" i="30"/>
  <c r="I53" i="30"/>
  <c r="I51" i="30"/>
  <c r="I50" i="30"/>
  <c r="I49" i="30"/>
  <c r="I48" i="30"/>
  <c r="I47" i="30"/>
  <c r="I46" i="30"/>
  <c r="I45" i="30"/>
  <c r="I44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17" i="30"/>
  <c r="I21" i="25"/>
  <c r="I104" i="30" l="1"/>
  <c r="I107" i="30" s="1"/>
  <c r="I42" i="33" l="1"/>
  <c r="I41" i="33"/>
  <c r="I44" i="33" s="1"/>
  <c r="I40" i="33"/>
  <c r="I38" i="33"/>
  <c r="I39" i="33"/>
  <c r="I37" i="33"/>
  <c r="I36" i="33"/>
  <c r="I35" i="33"/>
  <c r="I34" i="33"/>
  <c r="I33" i="33"/>
  <c r="I23" i="33"/>
  <c r="I24" i="33"/>
  <c r="I25" i="33"/>
  <c r="I26" i="33"/>
  <c r="I27" i="33"/>
  <c r="I28" i="33"/>
  <c r="I29" i="33"/>
  <c r="I30" i="33"/>
  <c r="I31" i="33"/>
  <c r="I45" i="37" l="1"/>
  <c r="I16" i="35" l="1"/>
  <c r="I18" i="35"/>
  <c r="I19" i="35"/>
  <c r="I21" i="35"/>
  <c r="I22" i="35"/>
  <c r="I17" i="35"/>
  <c r="I23" i="35"/>
  <c r="I24" i="35"/>
  <c r="I25" i="35"/>
  <c r="I26" i="35"/>
  <c r="I27" i="35"/>
  <c r="I28" i="35"/>
  <c r="I29" i="35"/>
  <c r="I35" i="35"/>
  <c r="I36" i="35"/>
  <c r="I37" i="35"/>
  <c r="I38" i="35"/>
  <c r="I39" i="35"/>
  <c r="I62" i="36"/>
  <c r="I40" i="35" l="1"/>
  <c r="I43" i="35" s="1"/>
  <c r="I53" i="36"/>
  <c r="I21" i="37"/>
  <c r="I48" i="37"/>
  <c r="I49" i="37"/>
  <c r="I47" i="37"/>
  <c r="I31" i="40" l="1"/>
  <c r="I32" i="40"/>
  <c r="I33" i="40"/>
  <c r="I34" i="40"/>
  <c r="I35" i="40"/>
  <c r="I36" i="40"/>
  <c r="I37" i="40"/>
  <c r="I38" i="40" l="1"/>
  <c r="I39" i="40"/>
  <c r="I40" i="40"/>
  <c r="I41" i="40"/>
  <c r="I16" i="25" l="1"/>
  <c r="I17" i="25"/>
  <c r="I18" i="25"/>
  <c r="I19" i="25"/>
  <c r="I28" i="25"/>
  <c r="I22" i="25"/>
  <c r="I25" i="25" l="1"/>
  <c r="I26" i="25"/>
  <c r="I24" i="25"/>
  <c r="I23" i="25"/>
  <c r="I27" i="25"/>
  <c r="I20" i="25"/>
  <c r="I16" i="29"/>
  <c r="I17" i="29"/>
  <c r="I18" i="29"/>
  <c r="I17" i="33"/>
  <c r="I18" i="33"/>
  <c r="I19" i="33"/>
  <c r="I20" i="33"/>
  <c r="I30" i="40"/>
  <c r="I22" i="40"/>
  <c r="I21" i="40"/>
  <c r="I20" i="40"/>
  <c r="I19" i="40"/>
  <c r="I24" i="40"/>
  <c r="I27" i="40"/>
  <c r="I25" i="40"/>
  <c r="I29" i="40"/>
  <c r="I18" i="40"/>
  <c r="I16" i="40"/>
  <c r="I17" i="40"/>
  <c r="I28" i="40"/>
  <c r="I26" i="40"/>
  <c r="I23" i="40"/>
  <c r="I71" i="37"/>
  <c r="I59" i="37"/>
  <c r="I20" i="36"/>
  <c r="I33" i="37"/>
  <c r="I62" i="37"/>
  <c r="I16" i="31"/>
  <c r="I17" i="31"/>
  <c r="I18" i="31"/>
  <c r="I19" i="31"/>
  <c r="I20" i="31"/>
  <c r="I21" i="31"/>
  <c r="I24" i="31"/>
  <c r="I25" i="31"/>
  <c r="I26" i="31"/>
  <c r="I27" i="31"/>
  <c r="I28" i="31"/>
  <c r="I29" i="31"/>
  <c r="I30" i="31"/>
  <c r="I51" i="37"/>
  <c r="I19" i="37"/>
  <c r="I20" i="37"/>
  <c r="I22" i="37"/>
  <c r="I23" i="37"/>
  <c r="I25" i="37"/>
  <c r="I26" i="37"/>
  <c r="I27" i="37"/>
  <c r="I29" i="37"/>
  <c r="I30" i="37"/>
  <c r="I31" i="37"/>
  <c r="I32" i="37"/>
  <c r="I34" i="37"/>
  <c r="I35" i="37"/>
  <c r="I36" i="37"/>
  <c r="I39" i="37"/>
  <c r="I41" i="37"/>
  <c r="I42" i="37"/>
  <c r="I43" i="37"/>
  <c r="I44" i="37"/>
  <c r="I46" i="37"/>
  <c r="I50" i="37"/>
  <c r="I53" i="37"/>
  <c r="I54" i="37"/>
  <c r="I55" i="37"/>
  <c r="I56" i="37"/>
  <c r="I57" i="37"/>
  <c r="I58" i="37"/>
  <c r="I61" i="37"/>
  <c r="I64" i="37"/>
  <c r="I65" i="37"/>
  <c r="I66" i="37"/>
  <c r="I67" i="37"/>
  <c r="I68" i="37"/>
  <c r="I69" i="37"/>
  <c r="I70" i="37"/>
  <c r="I16" i="36"/>
  <c r="I17" i="36"/>
  <c r="I18" i="36"/>
  <c r="I19" i="36"/>
  <c r="I21" i="36"/>
  <c r="I22" i="36"/>
  <c r="I24" i="36"/>
  <c r="I25" i="36"/>
  <c r="I26" i="36"/>
  <c r="I28" i="36"/>
  <c r="I30" i="36"/>
  <c r="I31" i="36"/>
  <c r="I32" i="36"/>
  <c r="I34" i="36"/>
  <c r="I37" i="36"/>
  <c r="I38" i="36"/>
  <c r="I39" i="36"/>
  <c r="I40" i="36"/>
  <c r="I42" i="36"/>
  <c r="I43" i="36"/>
  <c r="I44" i="36"/>
  <c r="I45" i="36"/>
  <c r="I47" i="36"/>
  <c r="I49" i="36"/>
  <c r="I50" i="36"/>
  <c r="I51" i="36"/>
  <c r="I52" i="36"/>
  <c r="I54" i="36"/>
  <c r="I55" i="36"/>
  <c r="I56" i="36"/>
  <c r="I57" i="36"/>
  <c r="I60" i="36"/>
  <c r="I61" i="36"/>
  <c r="I63" i="36"/>
  <c r="I32" i="31" l="1"/>
  <c r="I64" i="36"/>
  <c r="I67" i="36" s="1"/>
  <c r="I19" i="29"/>
  <c r="I22" i="29" s="1"/>
  <c r="I43" i="40"/>
  <c r="I46" i="40" s="1"/>
  <c r="I47" i="33"/>
  <c r="I34" i="25"/>
  <c r="I65" i="32"/>
  <c r="I72" i="37"/>
  <c r="I75" i="37" s="1"/>
  <c r="I209" i="34"/>
  <c r="I35" i="31" l="1"/>
  <c r="L64" i="36"/>
</calcChain>
</file>

<file path=xl/sharedStrings.xml><?xml version="1.0" encoding="utf-8"?>
<sst xmlns="http://schemas.openxmlformats.org/spreadsheetml/2006/main" count="2522" uniqueCount="860">
  <si>
    <t>testenine špageti polnozrnati</t>
  </si>
  <si>
    <t>keksi, kot leibnitz, pakirano 250g</t>
  </si>
  <si>
    <t>keksi, polnozrnati, kot grancereale, pakirano 250g</t>
  </si>
  <si>
    <t>pecilni prašek, pakirano 1kg</t>
  </si>
  <si>
    <t>začimba muškatni oreh, kozarček, mali</t>
  </si>
  <si>
    <t>jogurt tekoči, sadni, 3,2%MM -različni okusi  1/1 TT</t>
  </si>
  <si>
    <t>vampi</t>
  </si>
  <si>
    <t xml:space="preserve">vanili sladkor </t>
  </si>
  <si>
    <t>rum</t>
  </si>
  <si>
    <t>Ponudniki morajo ponudbeno ceno artikla z določenim pakiranjem preračunati na zahtevano enoto mere.</t>
  </si>
  <si>
    <t>Vsi artikli morajo ustrezati določbam Uredb in Pravilnikov slovenske in evropske zakonodaje o kakovosti živil, objavljenih v Uradnem listu.</t>
  </si>
  <si>
    <t>KRUH IN PEKOVSKI IZDELKI</t>
  </si>
  <si>
    <t>SUHO SADJE IN OREŠKI</t>
  </si>
  <si>
    <t>8.3.</t>
  </si>
  <si>
    <t>Izdelki morajo ustrezati kakovostnemu razredu I, ne smejo biti nagniti, obtolčeni in morajo biti v fazi užitne zrelosti.</t>
  </si>
  <si>
    <t>PICE</t>
  </si>
  <si>
    <t>Čas dostave: DNEVNO SVEŽE od 6.00 do 9.00, oziroma po dogovoru .</t>
  </si>
  <si>
    <t>EKO MLEKO IN MLEČNI IZDELKI</t>
  </si>
  <si>
    <t xml:space="preserve">keksi, obliti s čokolado, kot domačica </t>
  </si>
  <si>
    <t>Ponudnik mora naročniku ponuditi blago po ceni, v kateri je že vključeno konfekcioniranje mesa in mesnih izdelkov na podlagi zahtev naročnika</t>
  </si>
  <si>
    <t>DELIKATESNI IZDELKI IN SIRI</t>
  </si>
  <si>
    <t xml:space="preserve">moka bela mehka T500 </t>
  </si>
  <si>
    <t>moka pirina</t>
  </si>
  <si>
    <t xml:space="preserve">riž neoluščeni, rjavi </t>
  </si>
  <si>
    <t>olje olivno ekstra deviško</t>
  </si>
  <si>
    <t>95.</t>
  </si>
  <si>
    <t>96.</t>
  </si>
  <si>
    <t>97.</t>
  </si>
  <si>
    <t xml:space="preserve"> </t>
  </si>
  <si>
    <t>MLEKO IN MLEČNI IZDELKI</t>
  </si>
  <si>
    <t>naša šifra</t>
  </si>
  <si>
    <t>enota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</si>
  <si>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</si>
  <si>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</si>
  <si>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</si>
  <si>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</si>
  <si>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</si>
  <si>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</si>
  <si>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</si>
  <si>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</si>
  <si>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</si>
  <si>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</t>
  </si>
  <si>
    <t>kom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</si>
  <si>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</si>
  <si>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</si>
  <si>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</si>
  <si>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</si>
  <si>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</si>
  <si>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</si>
  <si>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</si>
  <si>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</si>
  <si>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</si>
  <si>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</si>
  <si>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</si>
  <si>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</si>
  <si>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</si>
  <si>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</si>
  <si>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</si>
  <si>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</si>
  <si>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SIRI, TOPLJENI SIR IN NAMAZI:</t>
  </si>
  <si>
    <t>26.</t>
  </si>
  <si>
    <t>27.</t>
  </si>
  <si>
    <t>28.</t>
  </si>
  <si>
    <t>29.</t>
  </si>
  <si>
    <t>30.</t>
  </si>
  <si>
    <t>kg</t>
  </si>
  <si>
    <t>31.</t>
  </si>
  <si>
    <t>32.</t>
  </si>
  <si>
    <t>33.</t>
  </si>
  <si>
    <t>sir za žar</t>
  </si>
  <si>
    <t>34.</t>
  </si>
  <si>
    <t>SMETANE, SKUTE: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</si>
  <si>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</si>
  <si>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</si>
  <si>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</si>
  <si>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</si>
  <si>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</si>
  <si>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</si>
  <si>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</si>
  <si>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</si>
  <si>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</si>
  <si>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</si>
  <si>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</si>
  <si>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</si>
  <si>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PUDINGI, SLADOLEDI</t>
  </si>
  <si>
    <t>47.</t>
  </si>
  <si>
    <t>48.</t>
  </si>
  <si>
    <t>49.</t>
  </si>
  <si>
    <t>50.</t>
  </si>
  <si>
    <t>51.</t>
  </si>
  <si>
    <t>52.</t>
  </si>
  <si>
    <t>53.</t>
  </si>
  <si>
    <t>SKUPNA VREDNOST predračuna brez DDV</t>
  </si>
  <si>
    <t>SKUPAJ Z DDV</t>
  </si>
  <si>
    <t>Posebne zahteve:</t>
  </si>
  <si>
    <t>Izdelki morajo biti primerno pakirani, da so zaščiteni pred vremenskimi in drugimi zunanjimi vplivi.</t>
  </si>
  <si>
    <t>Naročnik lahko zahteva proizvodne specifikacije za dobavljene izdelke.</t>
  </si>
  <si>
    <t>Žig:</t>
  </si>
  <si>
    <t>Podpis odgovorne osebe poonudnika:</t>
  </si>
  <si>
    <t>svinjska ribica</t>
  </si>
  <si>
    <t>ražnjiči -nabodala- svinjsko meso z zelenjavo</t>
  </si>
  <si>
    <t>ražnjiči -nabodala- svinjsko  meso</t>
  </si>
  <si>
    <t>telečje meso - stegno</t>
  </si>
  <si>
    <t>Srednja šola Josipa Jurčiča Ivančna Gorica</t>
  </si>
  <si>
    <t>Naročnik:</t>
  </si>
  <si>
    <t>Ponudnik:</t>
  </si>
  <si>
    <t>okvirna količina</t>
  </si>
  <si>
    <t>cena brez DDV/enoto</t>
  </si>
  <si>
    <t>% DDV</t>
  </si>
  <si>
    <t>zap. št</t>
  </si>
  <si>
    <t>ARTIKEL/opis</t>
  </si>
  <si>
    <t>Obr:</t>
  </si>
  <si>
    <t>3/1</t>
  </si>
  <si>
    <t>informativno, tip,znamka proizvajalec</t>
  </si>
  <si>
    <t>Vsi artikli morajo ustrezati določbam Uredb in Pravilnikov slovenske in evropske zakonodaje o kakovosti živil, objavljenih v Uradnem listu</t>
  </si>
  <si>
    <t>Ministrstvo za zdravje, 2008 in ne smejo vsebovati gensko spremenjenih organizmov (GSO).</t>
  </si>
  <si>
    <t>Vso dobavljeno blago mora biti opremljeno z deklaracijo v slovenskem jeziku.</t>
  </si>
  <si>
    <t>Ponudnik mora ponuditi vse artikle iz sklopa razen, če ni drugače določeno na predračunu.</t>
  </si>
  <si>
    <t>hrenovke telečje</t>
  </si>
  <si>
    <t>pečenice</t>
  </si>
  <si>
    <t>puranje prsi - file</t>
  </si>
  <si>
    <t>svinjska jetra</t>
  </si>
  <si>
    <t>mast čista</t>
  </si>
  <si>
    <t>1295 Ivančna Gorica</t>
  </si>
  <si>
    <t>pršut kraški</t>
  </si>
  <si>
    <t>pršut kuhan</t>
  </si>
  <si>
    <t>pršut pečen</t>
  </si>
  <si>
    <t>salama pizza šunka</t>
  </si>
  <si>
    <t>sir - edamec</t>
  </si>
  <si>
    <t>sir - gauda</t>
  </si>
  <si>
    <t>sir - jošt</t>
  </si>
  <si>
    <t>sir - jošt dimljeni</t>
  </si>
  <si>
    <t>sir- ementaler</t>
  </si>
  <si>
    <t>SPLOŠNO PREHRAMBENO BLAGO</t>
  </si>
  <si>
    <t>mlinci</t>
  </si>
  <si>
    <t>testenine polžki drobni -brez jajc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</si>
  <si>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</si>
  <si>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</si>
  <si>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</si>
  <si>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</si>
  <si>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</si>
  <si>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</si>
  <si>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</si>
  <si>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</si>
  <si>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</si>
  <si>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</si>
  <si>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</si>
  <si>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</si>
  <si>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</si>
  <si>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</si>
  <si>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</si>
  <si>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</si>
  <si>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</si>
  <si>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</si>
  <si>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</si>
  <si>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</si>
  <si>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kruhovi cmoki</t>
  </si>
  <si>
    <t>ZAMRZNJENO SADJE</t>
  </si>
  <si>
    <t>zamrznjeno sadje borovnice</t>
  </si>
  <si>
    <t>zamrznjeno sadje gozdni sadeži</t>
  </si>
  <si>
    <t>zamrznjeno sadje jagode</t>
  </si>
  <si>
    <t>zamrznjeno sadje maline</t>
  </si>
  <si>
    <t>Vitaquell extra margarina z manj maščob, veganska, brez mlečnih sestavin, glutena, jajc in soli</t>
  </si>
  <si>
    <t>ZAMRZNJENA ZELANJAVA</t>
  </si>
  <si>
    <t>beluši</t>
  </si>
  <si>
    <t>fižol stročji ( rumen, zelen)</t>
  </si>
  <si>
    <t xml:space="preserve">grah </t>
  </si>
  <si>
    <t>korenje  valovito rezano</t>
  </si>
  <si>
    <t>korenje kocke</t>
  </si>
  <si>
    <t>šampinjoni narezani</t>
  </si>
  <si>
    <t>špinača listi</t>
  </si>
  <si>
    <t>zelena, zamrznjene kocke</t>
  </si>
  <si>
    <t>zelenjavna mešanica mešanica za francosko solato( grah, korenje kocke, krompir kocke)</t>
  </si>
  <si>
    <t>lignji rezani panirani</t>
  </si>
  <si>
    <t>panirane ribje palčke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</si>
  <si>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</si>
  <si>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</si>
  <si>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</si>
  <si>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</si>
  <si>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</si>
  <si>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</si>
  <si>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</si>
  <si>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</si>
  <si>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</si>
  <si>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</si>
  <si>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</si>
  <si>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</si>
  <si>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87.</t>
  </si>
  <si>
    <t>88.</t>
  </si>
  <si>
    <t>89.</t>
  </si>
  <si>
    <t>90.</t>
  </si>
  <si>
    <t>91.</t>
  </si>
  <si>
    <t>92.</t>
  </si>
  <si>
    <t>93.</t>
  </si>
  <si>
    <t>94.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</si>
  <si>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</si>
  <si>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</si>
  <si>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</si>
  <si>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</si>
  <si>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</si>
  <si>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</si>
  <si>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</si>
  <si>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</si>
  <si>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</si>
  <si>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</si>
  <si>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</si>
  <si>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</si>
  <si>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</si>
  <si>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114.</t>
  </si>
  <si>
    <t>115.</t>
  </si>
  <si>
    <t>116.</t>
  </si>
  <si>
    <t>117.</t>
  </si>
  <si>
    <t>120.</t>
  </si>
  <si>
    <t>121.</t>
  </si>
  <si>
    <t>122.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</si>
  <si>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</si>
  <si>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</si>
  <si>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</si>
  <si>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</si>
  <si>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</si>
  <si>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</si>
  <si>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</si>
  <si>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</si>
  <si>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</si>
  <si>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</si>
  <si>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</si>
  <si>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</si>
  <si>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</si>
  <si>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</si>
  <si>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</si>
  <si>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</si>
  <si>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</si>
  <si>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</si>
  <si>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</si>
  <si>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</si>
  <si>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</si>
  <si>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</si>
  <si>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</si>
  <si>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</si>
  <si>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</si>
  <si>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</si>
  <si>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</si>
  <si>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</si>
  <si>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</si>
  <si>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 xml:space="preserve">pire krompir instant </t>
  </si>
  <si>
    <t>prepečenec- navadni</t>
  </si>
  <si>
    <t xml:space="preserve">soda bikarbona </t>
  </si>
  <si>
    <t>čebula</t>
  </si>
  <si>
    <t>začimba kumina mleta  - doza velika</t>
  </si>
  <si>
    <t>začimba lovorjev list  - doza velika</t>
  </si>
  <si>
    <t>začimba majaron-doza velika</t>
  </si>
  <si>
    <t>začimba origano - doza velika</t>
  </si>
  <si>
    <t>začimba paprika mleta sladka  - doza velika</t>
  </si>
  <si>
    <t>začimba peteršilj - doza velika</t>
  </si>
  <si>
    <t>začimba poper črn cel - doza velika</t>
  </si>
  <si>
    <t>čebula bela</t>
  </si>
  <si>
    <t xml:space="preserve">panirane palačinke, kaneloni - s sirom </t>
  </si>
  <si>
    <t>panirane palačinke, kaneloni - z mesom</t>
  </si>
  <si>
    <t>RIBE zamrznjene</t>
  </si>
  <si>
    <t>morski sadeži</t>
  </si>
  <si>
    <t>Kraj in datum:</t>
  </si>
  <si>
    <t>DIETNI IZDELKI</t>
  </si>
  <si>
    <t>zelenjavna mešanica za prilogo , (cvetača, korenje, brokoli)</t>
  </si>
  <si>
    <t>začimba poper črn mleti- doza velika</t>
  </si>
  <si>
    <t xml:space="preserve">začimba-bazilika - doza velika </t>
  </si>
  <si>
    <t>začimbe šetraj - doza velika</t>
  </si>
  <si>
    <t>začimbe timijan - doza velika</t>
  </si>
  <si>
    <t>kruh ajdov</t>
  </si>
  <si>
    <t>kruh črn</t>
  </si>
  <si>
    <t>kruh polbeli</t>
  </si>
  <si>
    <t>kruh polnozrnati</t>
  </si>
  <si>
    <t>kruh pisan</t>
  </si>
  <si>
    <t>kruh graham</t>
  </si>
  <si>
    <t>SADJE, SUHO SADJE IN ZELENJAVA</t>
  </si>
  <si>
    <t xml:space="preserve">ananas </t>
  </si>
  <si>
    <t>avokado</t>
  </si>
  <si>
    <t>borovnice</t>
  </si>
  <si>
    <t>češnje</t>
  </si>
  <si>
    <t>grozdje belo</t>
  </si>
  <si>
    <t>grozdje črno</t>
  </si>
  <si>
    <t>grozdje rdeče</t>
  </si>
  <si>
    <t>jagode sveže</t>
  </si>
  <si>
    <t>klementine</t>
  </si>
  <si>
    <t>limeta</t>
  </si>
  <si>
    <t>limone</t>
  </si>
  <si>
    <t>lubenice</t>
  </si>
  <si>
    <t>mandarine</t>
  </si>
  <si>
    <t>marelice</t>
  </si>
  <si>
    <t>melone</t>
  </si>
  <si>
    <t>nashi</t>
  </si>
  <si>
    <t>ringlo</t>
  </si>
  <si>
    <t>slive sveže</t>
  </si>
  <si>
    <t>mandeljni</t>
  </si>
  <si>
    <t>rozine</t>
  </si>
  <si>
    <t>blitva</t>
  </si>
  <si>
    <t>brokoli</t>
  </si>
  <si>
    <t>brstični ohrovt</t>
  </si>
  <si>
    <t>cvetača</t>
  </si>
  <si>
    <t>čebula mlada z zelenjem</t>
  </si>
  <si>
    <t>fižol stročji</t>
  </si>
  <si>
    <t>fižol zrnje bel</t>
  </si>
  <si>
    <t>fižol zrnje češnjevec</t>
  </si>
  <si>
    <t>janež kormorač</t>
  </si>
  <si>
    <t>krompir</t>
  </si>
  <si>
    <t>melancani</t>
  </si>
  <si>
    <t>motovilec</t>
  </si>
  <si>
    <t>ohrovt</t>
  </si>
  <si>
    <t>paprika rdeča</t>
  </si>
  <si>
    <t>paprika rumena -sezonska</t>
  </si>
  <si>
    <t>paprika zelena</t>
  </si>
  <si>
    <t>paradižnik</t>
  </si>
  <si>
    <t>peteršilj list</t>
  </si>
  <si>
    <t>por</t>
  </si>
  <si>
    <t>redkvica rdeča</t>
  </si>
  <si>
    <t>rukola</t>
  </si>
  <si>
    <t>šampinjoni sveži</t>
  </si>
  <si>
    <t>šparglji</t>
  </si>
  <si>
    <t>špinača</t>
  </si>
  <si>
    <t>zelena gomolj</t>
  </si>
  <si>
    <t>zelena list</t>
  </si>
  <si>
    <t>zelje sveže belo</t>
  </si>
  <si>
    <t>zelje sveže rdeče</t>
  </si>
  <si>
    <t>SKLOP</t>
  </si>
  <si>
    <t xml:space="preserve">SLAŠČICE </t>
  </si>
  <si>
    <t>Skupaj                     (okvirna količina x cena brez DDV/enoto)</t>
  </si>
  <si>
    <t>Skupaj                         (okvirna količina x cena brez DDV/enoto)</t>
  </si>
  <si>
    <t>kisla smetana   (mileram), lonček, 400 g</t>
  </si>
  <si>
    <t>sladoled v banjici, različni okusi, diabetični</t>
  </si>
  <si>
    <t>topljeni sir za mazanje  ( 8/1 ), 140 g</t>
  </si>
  <si>
    <t>kos</t>
  </si>
  <si>
    <t>skuta, nepasirana z najmanj 35% MM  , vreča 5kg</t>
  </si>
  <si>
    <t>skuta nepasirana, 35%MM, 500g</t>
  </si>
  <si>
    <t>jogurt brez laktoze, različni okusi, 0,5l</t>
  </si>
  <si>
    <t>napitek soja, 1l</t>
  </si>
  <si>
    <t>sladoled v kornetu, različni okusi, 125 ml</t>
  </si>
  <si>
    <t>sladoled v lončku, različni okusi, 120ml</t>
  </si>
  <si>
    <t>9. (5*7)</t>
  </si>
  <si>
    <t>kompot ananas, koščki, doza več kot 1kg</t>
  </si>
  <si>
    <t>kompot breskev, koščki, doza več kot 1kg</t>
  </si>
  <si>
    <t>kompot jagoda, doza več kot 1kg</t>
  </si>
  <si>
    <t>kompot marelica, doza več kot 1kg</t>
  </si>
  <si>
    <t>kompot mešani, doza več kot 1kg</t>
  </si>
  <si>
    <t>moka brez glutena</t>
  </si>
  <si>
    <t>testenine špageti, pirini, brez jajc</t>
  </si>
  <si>
    <t>kruhova štruca rezana</t>
  </si>
  <si>
    <t>kruh z ovsenimi kosmiči</t>
  </si>
  <si>
    <t>kruh z manj soli in brez aditivov (Veselko)</t>
  </si>
  <si>
    <t xml:space="preserve">žemlja bela, 80g </t>
  </si>
  <si>
    <t>kruh s semeni (stoletni), model</t>
  </si>
  <si>
    <t>česen</t>
  </si>
  <si>
    <t>Bio kefir navadni 150g</t>
  </si>
  <si>
    <t>Bio kislo mleko 250 g</t>
  </si>
  <si>
    <t>Bio kisla smetana, 200g</t>
  </si>
  <si>
    <t>Kefir (krepko) sadni 150g</t>
  </si>
  <si>
    <t>štručka  sirova, 120g</t>
  </si>
  <si>
    <t>lepinja, 100g</t>
  </si>
  <si>
    <t>kruh koruzni, mešani</t>
  </si>
  <si>
    <t>kruh rženi, mešani</t>
  </si>
  <si>
    <t>Gramatura v predračunu je predvidena, če želimo drugačno, je cena enaka preračunani ceni enakega artikla, ki je naveden v predračunu.</t>
  </si>
  <si>
    <t>mlečni roglič 80g</t>
  </si>
  <si>
    <t>francoski rogljički, brez nadeva 80g</t>
  </si>
  <si>
    <t>francoski rogljički, brez nadeva 40g</t>
  </si>
  <si>
    <t>francoski rogljički, z nadevom (marmelada, čokolada)  80g</t>
  </si>
  <si>
    <t>francoski rogljički, z nadevom (marmelada, čokolada) 40g</t>
  </si>
  <si>
    <t>zavitek iz listnatega testa,  različni nadevi - jabolka, skuta, borovnica.....100g</t>
  </si>
  <si>
    <t>kremna rezina 100g</t>
  </si>
  <si>
    <t>rezine, tortice iz biskvitnega testa z različnimi nadevi, čokolada, sadne…100g</t>
  </si>
  <si>
    <t>tiramisu rezina 100g</t>
  </si>
  <si>
    <t>breskve, porcijske vsaj 100g</t>
  </si>
  <si>
    <t>hruške, porcijske vsaj 100g</t>
  </si>
  <si>
    <t>jabolka, porcijske vsaj 100g</t>
  </si>
  <si>
    <t>kivi, porcijske vsaj 100g</t>
  </si>
  <si>
    <t>nektarine, porcijske vsaj 100g</t>
  </si>
  <si>
    <t>pomaranče, porcijske vsaj 100g</t>
  </si>
  <si>
    <t>svinjsko meso stegno, narezano po naročilu (koščki, zrezki)</t>
  </si>
  <si>
    <t>svinjsko meso  pleče narezano po naročilu (koščki, zrezki)</t>
  </si>
  <si>
    <t>salama suha domača-(kot celjska)</t>
  </si>
  <si>
    <t>153.</t>
  </si>
  <si>
    <t>154.</t>
  </si>
  <si>
    <t>155.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</si>
  <si>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</si>
  <si>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</si>
  <si>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</si>
  <si>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</si>
  <si>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</si>
  <si>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</si>
  <si>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</si>
  <si>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</si>
  <si>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</si>
  <si>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</si>
  <si>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</si>
  <si>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</si>
  <si>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</si>
  <si>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</si>
  <si>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</si>
  <si>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</si>
  <si>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174.</t>
  </si>
  <si>
    <t>175.</t>
  </si>
  <si>
    <t>176.</t>
  </si>
  <si>
    <t>177.</t>
  </si>
  <si>
    <t>178.</t>
  </si>
  <si>
    <t>179.</t>
  </si>
  <si>
    <t>omake za testenine BOLONER , pakirano PVC doza, kot Knorr</t>
  </si>
  <si>
    <t xml:space="preserve">omake za testenine CARBONARO, pakirano PVC doza, kot Knorr </t>
  </si>
  <si>
    <t>omake za testenine NAPOLI, pakirano PVC doza, kot Knorr</t>
  </si>
  <si>
    <t>polnjene testenine ,  ravioli, kapaleti, tortelini, različni nadevi, mesni, sirovi, zelenjavni</t>
  </si>
  <si>
    <t xml:space="preserve">Naročnik si pridržuje pravico od dobavitelja zahtevati potrdilo o odkupu živine oz. lastni vzreji in potrdilo veterinarskega zavoda </t>
  </si>
  <si>
    <t>o zdravstvenem stanju pošiljke.</t>
  </si>
  <si>
    <t>JOGURTI IN MLEČNI NAPITKI</t>
  </si>
  <si>
    <t>veljavnost:</t>
  </si>
  <si>
    <t>DDV 9,5%</t>
  </si>
  <si>
    <t>DDV 22%</t>
  </si>
  <si>
    <t>korenje rdeče</t>
  </si>
  <si>
    <t>korenje  rumeno</t>
  </si>
  <si>
    <t>maslo , 250g</t>
  </si>
  <si>
    <t>salama suha, drobno mleta, kot ogrska</t>
  </si>
  <si>
    <t>čaj kamilica  filter , družinsko pakiranje, cca 25 vrečka ali 40 vrečk</t>
  </si>
  <si>
    <t>gostilo, kot gustin</t>
  </si>
  <si>
    <t>koruzni kosmiči, corn flakes, pakirano 1 kg ali več</t>
  </si>
  <si>
    <t xml:space="preserve">kosmiči s čokolado, kroglice, kot Neskvik </t>
  </si>
  <si>
    <t>olive zelene v slanici, brez koščic, kozarec, cca 700 g</t>
  </si>
  <si>
    <t>moka bela ostra T400</t>
  </si>
  <si>
    <t>pšenični zdrob, pakirano 1 kg</t>
  </si>
  <si>
    <t>kava mleta, pakirana 100g, kot BARCAFFE</t>
  </si>
  <si>
    <t>kvas sveži, kocka 42 g</t>
  </si>
  <si>
    <t>mak mleti, cca 200 g</t>
  </si>
  <si>
    <t>napolitanke sadne, pakirano cca 1 kg</t>
  </si>
  <si>
    <t>napolitanke oblite s  čokolado, pakirano cca 1 kg</t>
  </si>
  <si>
    <t>napolitanke lešnik ali čokolada , pakirano cca 1 kg</t>
  </si>
  <si>
    <t>sol morska drobno mleta, 1 kg</t>
  </si>
  <si>
    <t>začimbna mešanica, kot VEGETA, pakirano najmanj 1kg</t>
  </si>
  <si>
    <t xml:space="preserve">začimba cimet, mleti - kozarček mali </t>
  </si>
  <si>
    <t>koruzna moka</t>
  </si>
  <si>
    <t>ajvar nepekoč, cca 700 g kozarec, kakovost kot Natureta</t>
  </si>
  <si>
    <t>bela kava instant, kot Benquick, 400g</t>
  </si>
  <si>
    <t>testenine svedri, ali drugačne oblike, BIO polnozrnati, pakirano 500 g</t>
  </si>
  <si>
    <t>čaj,  hibiskus, filter, 1 kg</t>
  </si>
  <si>
    <t xml:space="preserve">paprika vložena v kisu, cca 700 g </t>
  </si>
  <si>
    <t xml:space="preserve">paprika, vložena v kisu, popečena, cca 700 g </t>
  </si>
  <si>
    <t>olje sončnično, jedilno rafinirano, 1l</t>
  </si>
  <si>
    <t>rdeča pesa v kisu, doza cca 4 kg, kot Natureta</t>
  </si>
  <si>
    <t>riž, za rižote, priloge in sladice, pakirano 1kg, kot Sant Andrea</t>
  </si>
  <si>
    <t>kis vinski, 1l</t>
  </si>
  <si>
    <t>kis jabolčni ,1l</t>
  </si>
  <si>
    <t>feferoni ostri,  kozarec cca 700g</t>
  </si>
  <si>
    <t>hren s smetano ali jabolki, kozarec cca 700 g</t>
  </si>
  <si>
    <t>keksi biskvitni, s koščkom sadja in obliti s čokolado, kot JAFFA</t>
  </si>
  <si>
    <t xml:space="preserve">pirin zdrob </t>
  </si>
  <si>
    <t xml:space="preserve">želatina,v lističih </t>
  </si>
  <si>
    <t>moka ajdova, 1 kg</t>
  </si>
  <si>
    <t>moka polbela, krušna T850</t>
  </si>
  <si>
    <t>kaša prosena</t>
  </si>
  <si>
    <t>kaša ajdova</t>
  </si>
  <si>
    <t>zelenjavni zrezki, kvaliteta Žito</t>
  </si>
  <si>
    <t>paradižnik, mali okrogli, češnjevec</t>
  </si>
  <si>
    <t>Bio maslo</t>
  </si>
  <si>
    <t xml:space="preserve">Bio skutin namaz </t>
  </si>
  <si>
    <t>piškoti čokoladni , enakovredno Organ, cca 175 g</t>
  </si>
  <si>
    <t>testenine kot Organ, jušni rezanci riž &amp; koruza, 375 g</t>
  </si>
  <si>
    <t>piškoti kot Organ, krhki 150g</t>
  </si>
  <si>
    <t>testenine kot Schar, obročki brez glutena, 250g</t>
  </si>
  <si>
    <t>biskvit enakovredno Schar MAGDALENICE BG 200g</t>
  </si>
  <si>
    <t>biskvit enakovredno Schar MERANETTI BG 200g</t>
  </si>
  <si>
    <t>brezglutenske drobtine</t>
  </si>
  <si>
    <t>brezglutenske in brezjajčne testenine špageti, enakovredno Schar</t>
  </si>
  <si>
    <t>brezglutenske mini bagete, brez mlečnih in jajčnih beljakovin, enakovredno Mini Baguette Schar</t>
  </si>
  <si>
    <t>brezglutenski kruh, brez mlečnih, jajčnih in sojinih beljakovin, enakovredno Pan carre Schar</t>
  </si>
  <si>
    <t>čokoladni žitni kosmiči brez glutena, mleka, enakovredno Schar</t>
  </si>
  <si>
    <t>grisini brezglutenski, brez mlečnih, jajčnih in sojinih beljakovin, enakovredno Schar</t>
  </si>
  <si>
    <t>keksi brezglutenski in brez jajcnih beljakovin, enakovredno Biscotti con cioccolato Schar</t>
  </si>
  <si>
    <t>krekerji brezglutenski, brez mlečnih, jajčnih in sojinih beljakovin, enakovredno Schar</t>
  </si>
  <si>
    <t>moka brez glutena za peko peciva</t>
  </si>
  <si>
    <r>
      <t>musli ploščica brez glutena</t>
    </r>
    <r>
      <rPr>
        <sz val="10"/>
        <rFont val="Times New Roman"/>
        <family val="1"/>
        <charset val="238"/>
      </rPr>
      <t/>
    </r>
  </si>
  <si>
    <t>kruh beli, štruca</t>
  </si>
  <si>
    <t>kruh ajdov z orehi</t>
  </si>
  <si>
    <t>štručka sirova 60g</t>
  </si>
  <si>
    <t>graham pecivo 30g</t>
  </si>
  <si>
    <t>žemlja koruzna 60 g</t>
  </si>
  <si>
    <t>feferon sladki, kozarec cca 700 g</t>
  </si>
  <si>
    <t>keksi domači, mašinski,  kot palčke cca 10 cm dolge in 2 cm široke</t>
  </si>
  <si>
    <t>kokos moka</t>
  </si>
  <si>
    <t>kompot višnja, kozarec cca 700 g</t>
  </si>
  <si>
    <t>kus-kus, pakirano 2 do 5 kg</t>
  </si>
  <si>
    <t>moka ržena T1250</t>
  </si>
  <si>
    <t>sladkor kristal beli, 1 kg</t>
  </si>
  <si>
    <t>sladkor kristal rjavi, 1 kg</t>
  </si>
  <si>
    <t>86.</t>
  </si>
  <si>
    <t>98.</t>
  </si>
  <si>
    <t>99.</t>
  </si>
  <si>
    <t>113.</t>
  </si>
  <si>
    <t>123.</t>
  </si>
  <si>
    <t>156.</t>
  </si>
  <si>
    <t>173.</t>
  </si>
  <si>
    <t>bombeta, kajzerica - ajdova 40g</t>
  </si>
  <si>
    <t>bombeta, kajzerica - bela 40g</t>
  </si>
  <si>
    <t>bombeta, kajzerica - mlečna 40g</t>
  </si>
  <si>
    <t>bombeta, kajzerica -BIO 40g</t>
  </si>
  <si>
    <t>brezglutenski kruh</t>
  </si>
  <si>
    <t>kruh hlebec polbeli</t>
  </si>
  <si>
    <t>testenine špageti drobni -brez jajc</t>
  </si>
  <si>
    <t>zdrobovi ocvrtki</t>
  </si>
  <si>
    <t>krompirjevi ocvrtki</t>
  </si>
  <si>
    <t>bučke, narezane na kocke</t>
  </si>
  <si>
    <t>drobtine bele,  refuza</t>
  </si>
  <si>
    <t>banane, cca 150g /kos</t>
  </si>
  <si>
    <t>hruške suhe , slovensko</t>
  </si>
  <si>
    <t>jabolčni krhlji, slovensko</t>
  </si>
  <si>
    <t>lešniki, slovensko</t>
  </si>
  <si>
    <t>marelice suhe, nežveplane, brez koščic, slovensko</t>
  </si>
  <si>
    <t>orehi, slovensko</t>
  </si>
  <si>
    <t>slive suhe, nežveplane brez koščic, slovensko</t>
  </si>
  <si>
    <t>kaki- vanilija</t>
  </si>
  <si>
    <t>hrenovke piščančje</t>
  </si>
  <si>
    <t>mleko sveže polnomastno,  m.m , 1l</t>
  </si>
  <si>
    <t>sveže mleko polnomastno, refuza</t>
  </si>
  <si>
    <t>mleko sveže, z manj mlečne maščobe (1,5%), 1l</t>
  </si>
  <si>
    <t>jogurt navadni, 3,2% MM, lonček , 150-180g</t>
  </si>
  <si>
    <t>jogurt tekoči,  naravni  1/1 TT, polnomastni</t>
  </si>
  <si>
    <t xml:space="preserve">mleko čokoladno, 1 l </t>
  </si>
  <si>
    <t>mlečni desert, s čokolado in lešniki, cca 150g</t>
  </si>
  <si>
    <t>sir trdi riban, parmezan 1/1</t>
  </si>
  <si>
    <t>skuta lahka, pasirana 500g</t>
  </si>
  <si>
    <t>puding (vanilija, čokolada) lonček, do 150g</t>
  </si>
  <si>
    <t>puding s smetano (kot maxim), lonček, različni okusi, vanilija, čokolada</t>
  </si>
  <si>
    <t>sladkoled na palčki oblit s čokolado, posut, (lučka, ježek), 80-100ml</t>
  </si>
  <si>
    <t>sladoled v banjici, različni okusi, vanilija, čokolada, sadni</t>
  </si>
  <si>
    <t>puranje prsi v ovitku</t>
  </si>
  <si>
    <t>piščančje prsi v ovitku</t>
  </si>
  <si>
    <t>ekstra domača marmelada marelica, kozarec do 1 kg, sadni delež vsaj 45%, brez konzervansov in sladil</t>
  </si>
  <si>
    <t>ekstra domača marmelada mešana, kozarec do 1 kg, sadni delež vsaj 45%, brez konzervansov in sladil</t>
  </si>
  <si>
    <t>ekstra domača marmelada slivova, kozarec do 1 kg, sadni delež vsaj 45%, brez konzervansov in sladil</t>
  </si>
  <si>
    <t>ekstra domača marmelada jagoda, kozarec do 1 kg, sadni delež vsaj 45%, brez konzervansov in sladil</t>
  </si>
  <si>
    <t>ekstra domača marmelada, vsaj 45% sadnega deleža, mešana, pakirano več kot 1kg, brez konzervansov in sladil</t>
  </si>
  <si>
    <t>fižol rjavi, zrnje, steriliziran doza,  cca 4 kg, kakovost kot Natureta</t>
  </si>
  <si>
    <t>kumarice vložene v kisu,  cca 700 g, delikatesne, kakovost kot Natureta</t>
  </si>
  <si>
    <t>kumarice vložene v kisu, 6-9 cm doza cca 4 kg, kakovost kot Natureta</t>
  </si>
  <si>
    <t>margarina rastlinska  za peko in kuhanje, pakirano 1kg,  kot Rama</t>
  </si>
  <si>
    <t>olje za cvrenje</t>
  </si>
  <si>
    <t>tuna v oljčnem olju, kot rio mare, konzerva 80g</t>
  </si>
  <si>
    <t>118.</t>
  </si>
  <si>
    <t>119.</t>
  </si>
  <si>
    <t xml:space="preserve">kavni nadomestek za pripravo bele kave,  kot proja </t>
  </si>
  <si>
    <t>tip, znamka, proizvajalec</t>
  </si>
  <si>
    <t>jajca, sveža A razreda, velikost L , pakirano 10/1, cena za 1 jajce</t>
  </si>
  <si>
    <t xml:space="preserve">por, rezani </t>
  </si>
  <si>
    <t>žlikrofi</t>
  </si>
  <si>
    <t>RIBE sveže</t>
  </si>
  <si>
    <t>krof z marmelado, 80 g</t>
  </si>
  <si>
    <t>KISANA ZELENJAVA</t>
  </si>
  <si>
    <t>bučke jedilne, podolgovate, zelene ali bele</t>
  </si>
  <si>
    <t>buča jedilna, hokaido, muškatmna in podobno</t>
  </si>
  <si>
    <t>Bio skuta, nepasirana</t>
  </si>
  <si>
    <t>Cesta občine Hirschaid 3</t>
  </si>
  <si>
    <t>MLEKO</t>
  </si>
  <si>
    <t>čokolada jedilna, za kuhanje , min. 30% kakava, 500 g</t>
  </si>
  <si>
    <t>Kruh mora biti narezan in pakiran cca 1kg, pekovsko pecivo prerezano, če naročnik tako zahteva.</t>
  </si>
  <si>
    <t>Gramatura v predračunu je predvidena, če želimo drugačno, je cena enaka preračunani ceni artikla, ki je naveden v predračunu.</t>
  </si>
  <si>
    <t>ZELENJAVA, sveža</t>
  </si>
  <si>
    <t>SADJE, sveže</t>
  </si>
  <si>
    <t>Banane, morajo biti ustrezno zrele, ne smejo biti zelene in morajo imeti vsaj 150 g na kos.</t>
  </si>
  <si>
    <t xml:space="preserve">Predračun številka:       </t>
  </si>
  <si>
    <t>Naziv oziroma ime ponudnika</t>
  </si>
  <si>
    <t>Naslov</t>
  </si>
  <si>
    <t>Zakoniti zastopnik</t>
  </si>
  <si>
    <t>Številka transakcijskega računa</t>
  </si>
  <si>
    <t>Matična številka</t>
  </si>
  <si>
    <t xml:space="preserve">Telefon </t>
  </si>
  <si>
    <t>Telefaks</t>
  </si>
  <si>
    <t>Kontaktna oseba ponudnika</t>
  </si>
  <si>
    <t>Elektronska pošta kontaktne osebe</t>
  </si>
  <si>
    <t>Telefon kontaktne osebe</t>
  </si>
  <si>
    <t>Odgovorna oseba za sprejem naročil</t>
  </si>
  <si>
    <t>Telefon osebe za sprejem naročil</t>
  </si>
  <si>
    <t>Odgovorna oseba za podpis pogodbe</t>
  </si>
  <si>
    <t>Datum:</t>
  </si>
  <si>
    <t>jogurt sadni -različni okusi, 3,2% MM, lonček 150 - 180g</t>
  </si>
  <si>
    <t>mleko čokoladno, 200 ml, tetrapak</t>
  </si>
  <si>
    <t>mleko trajno (alpsko) ,200 ml, tetrapak</t>
  </si>
  <si>
    <t>mozzarela bela napoli, pakirano cca  250g</t>
  </si>
  <si>
    <t>mozzarela grande,  pakirano cca 200g</t>
  </si>
  <si>
    <t>sir, vrste mozzarela, pakirano 1kg</t>
  </si>
  <si>
    <t>mlečni namaz, različni okusi (navadni, smetanov, z zelišči) pakirano v lončku cca  140g</t>
  </si>
  <si>
    <t>smetana za kuhanje, pakirano  0,5 ali 1l</t>
  </si>
  <si>
    <t>smetana sladka TR, 1l. 3,5 MM</t>
  </si>
  <si>
    <t>jogurt tekoči, probiotični, sadni, različni okusi ( kot EGO), v plastični steklenički, cca 250 g</t>
  </si>
  <si>
    <t>jogutr tekoči, probiotični, navadni (kot EGO), v plastični steklenički,  cca 250g</t>
  </si>
  <si>
    <t>sladoled (kot maxim), na palčki različni okusi, 100-125 ml</t>
  </si>
  <si>
    <t>mleko trajno ( kot alpsko) m.m. 3,5, 1l</t>
  </si>
  <si>
    <t>piščančje mleto meso</t>
  </si>
  <si>
    <t>puranje mleto meso</t>
  </si>
  <si>
    <t>žrebičkovo meso, stegno, zrezki</t>
  </si>
  <si>
    <t>MESO IN MESNI IZDELKI, PERUTNINA</t>
  </si>
  <si>
    <t>piščančje prsi, s kostjo, belo meso</t>
  </si>
  <si>
    <t>puranja drobovina,  jetrca, srčki</t>
  </si>
  <si>
    <t>piščančja drobovina jetrca, srčki</t>
  </si>
  <si>
    <t>klobase polsuhe, za kuhanje</t>
  </si>
  <si>
    <t>SIRI</t>
  </si>
  <si>
    <t>salama suha goveja</t>
  </si>
  <si>
    <t>čebula ocvrta, pakirano vsaj 1 kg</t>
  </si>
  <si>
    <t>čokoladni namaz dvobarvni, kot viki krema</t>
  </si>
  <si>
    <t>gobova juha, pakirano PVC doza, kot Knorr, pakirano  od 1 do 2 kg</t>
  </si>
  <si>
    <t>gorčica, kozarec , cca 700 g, kvaliteta kot kamniška gorčica</t>
  </si>
  <si>
    <t>goveja juha, pakirano PVC doza, kot Knorr, pakirano  od 1 do 2 kg</t>
  </si>
  <si>
    <t>kakav, instant napitek, zrnca kot Benquick, rinfuza, vsebnost kakava vsaj 20%, pakirano med 1 in 2,5 kg</t>
  </si>
  <si>
    <t>keksi masleni, kot albreht, pakirano cca 1kg</t>
  </si>
  <si>
    <t>keksi otroški biskvitni, pakirano med 0,5 in 1 kg</t>
  </si>
  <si>
    <t>kornet sladki /za sladoled, cena za 1 kornet</t>
  </si>
  <si>
    <t>koruza zrnje v slanici, kozarec/doza,  pakirano cca 2 kg</t>
  </si>
  <si>
    <t xml:space="preserve">kosmiči ovseni,  pakirano 500g </t>
  </si>
  <si>
    <t>majoneza delikatesna, kozarec, 670g, kakovost kot Thomy</t>
  </si>
  <si>
    <t>palčke grisini polnozrnati, pakirano med 100 in 200g</t>
  </si>
  <si>
    <t>paradižnikova juha, pakirano PVC doza, med 1 in 1,5 kg,  kot Knorr</t>
  </si>
  <si>
    <t>maščoba za cvrenje kot rama combi profi 3,7l</t>
  </si>
  <si>
    <t>šampinjoni rezani v slanici, doza  med 2 in 3 kg</t>
  </si>
  <si>
    <t xml:space="preserve">šampinjoni celi vloženi v kisu, kozarec cca 700g </t>
  </si>
  <si>
    <t>tuna, riba v kosih v rastlinskem olju, doza, pakirano cca 2 do 3 kg</t>
  </si>
  <si>
    <t>zakuha- jušne kroglice, pakirano 1 kg</t>
  </si>
  <si>
    <t>zakuha - fritati jajčni, pakirani cca 1</t>
  </si>
  <si>
    <t>prašek za kremo Tiramisu, pakirano od 0,5 do 1,5 kg</t>
  </si>
  <si>
    <t>prašek za panakoto, pakirano od 0,5 do 1,5 kg</t>
  </si>
  <si>
    <t>kis alkoholni , 1 l</t>
  </si>
  <si>
    <t>ZAMRZNJENA ŽIVILA, zelenjava in sadje</t>
  </si>
  <si>
    <t>špinača pasirana</t>
  </si>
  <si>
    <t>jurčki zamrznjeni, narezani na lističe</t>
  </si>
  <si>
    <t>cmoki iz krompirjevega testa, marelični, jagodni, slivovi, kvaliteta kot Pečjak ali Žito</t>
  </si>
  <si>
    <t>štruklji  z različnim zelenjavnim nadevom</t>
  </si>
  <si>
    <t>sojini polpeti, kvaliteta kot Žito</t>
  </si>
  <si>
    <t>krompirjevi svalki ali njoki, kvaliteta kot Žito</t>
  </si>
  <si>
    <t>lignji očiščeni, celi</t>
  </si>
  <si>
    <t>ligenj svež, cel, očiščen</t>
  </si>
  <si>
    <t>panirani ribji medaljoni</t>
  </si>
  <si>
    <t>oslič sveži, očiščen, file</t>
  </si>
  <si>
    <t>potočna postrv sveža, očiščena, dolžina cca 25 cm</t>
  </si>
  <si>
    <t>francoski kruh</t>
  </si>
  <si>
    <t>bombeta, kajzerica - s sezamom, 40g</t>
  </si>
  <si>
    <t>štručka makova, 60g</t>
  </si>
  <si>
    <t>Gramatura v predračunu je napogosteje naročena, če želimo naročiti drugačno, je cena enaka preračunani ceni enakega artikla,</t>
  </si>
  <si>
    <t xml:space="preserve">žemlja bela, 100g </t>
  </si>
  <si>
    <t>potica orehova, narezana na kos</t>
  </si>
  <si>
    <t>potica pehrtanova, narezana na kos</t>
  </si>
  <si>
    <t>mlečno pecivo, različne oblike 40g</t>
  </si>
  <si>
    <t>Ponudnik mora naročniku ponuditi pico kjer je delež nadeva minimalno 40% teže izdelka, testo pa je tanko razvaljano.</t>
  </si>
  <si>
    <t>koleraba rumena</t>
  </si>
  <si>
    <t>Bio kefir 150g, z dodatkom sadja, različni okus -jagoda, banana, breskev..</t>
  </si>
  <si>
    <t>Bio/eko sir narezan na lističe</t>
  </si>
  <si>
    <t>RIBE sveže in zamrznjene</t>
  </si>
  <si>
    <t>ZAMRZNJENA ŽIVILA - priloge</t>
  </si>
  <si>
    <t xml:space="preserve">grški tip jogurta, lonček 150 g , navadni </t>
  </si>
  <si>
    <t>grški tip jogurta, lonček 150 g , sadni, različni okusi</t>
  </si>
  <si>
    <t>Navodila za izpolnjevanje predračuna:</t>
  </si>
  <si>
    <t>Ponudnik mora v stolpec 4 obvezno navesti blagovno ali trgovsko znamko, ali vsaj proizvajalec ponujenih živil.</t>
  </si>
  <si>
    <t>V stolpec 7 se vpiše cena v eur za zahtevano vrsto živila, največ na 4 decimalke.</t>
  </si>
  <si>
    <t>V stolpec 8 se vpiše stopnja DDV (9,5% ali 22%)</t>
  </si>
  <si>
    <t>Stolpec 9 je zmnožek stolpca 5 in 7.</t>
  </si>
  <si>
    <t>Ponudnik mora v obrazcu tudi izpolniti mankajoče podatke - osenčeni s sivo barvo.</t>
  </si>
  <si>
    <t>Ponudnik v stolpcu 3 ne sme spreminjati besedila.</t>
  </si>
  <si>
    <t>Drugačne označbe v teh stolpcih naročnik ne bo upošteval kot merilo</t>
  </si>
  <si>
    <t xml:space="preserve">V stolpce 10,11 in 12 ponudnik v posamezno celico vnese vrednost "1" za živila, pri katerih bo upošteval merilo embalaža, več ekoloških živil ali višja kakovost. </t>
  </si>
  <si>
    <t>Drugačne označbe v teh stolpcih naročnik ne bo upošteval kot merilo.</t>
  </si>
  <si>
    <t>Ponudnik mora naročniku ponuditi blago po ceni, v kateri je že vključeno rezanje delikatese in sirov na podlagi zahtev naročnika.</t>
  </si>
  <si>
    <t>vpisati skupen znesek DDV</t>
  </si>
  <si>
    <t>štručka  hot dog 60g</t>
  </si>
  <si>
    <t>štručka  hot dog s posipom 60g</t>
  </si>
  <si>
    <t>štručka  mlečna 60 g</t>
  </si>
  <si>
    <t>štručka  sirova, 60g</t>
  </si>
  <si>
    <t>štručka koruzna 60g</t>
  </si>
  <si>
    <t>vegi bombeta 60g</t>
  </si>
  <si>
    <t>Izdelki, kot jabokla, kivi, hruške, pomaranče in drugi, morajo biti porcijski - vsaj 100 g na kos.</t>
  </si>
  <si>
    <t>Živila morajo ustrezat zakonodaji o EKO izdelkih.</t>
  </si>
  <si>
    <t>se ne izpolnjuje</t>
  </si>
  <si>
    <t>Živila morajo ustrezati zahtevam za pripravo dietne hrane.</t>
  </si>
  <si>
    <r>
      <t xml:space="preserve">upoštevam merilo višja kakovost </t>
    </r>
    <r>
      <rPr>
        <b/>
        <sz val="11"/>
        <color rgb="FFFF0000"/>
        <rFont val="Arial"/>
        <family val="2"/>
        <charset val="238"/>
      </rPr>
      <t>K</t>
    </r>
  </si>
  <si>
    <r>
      <t>upoštevam merilo več ekoloških živil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Ek</t>
    </r>
  </si>
  <si>
    <r>
      <t>upošteva merilo embalaža</t>
    </r>
    <r>
      <rPr>
        <sz val="8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Em</t>
    </r>
  </si>
  <si>
    <t>PODATKI O GOSPODARSKEM SUBJEKTU                                 OBR3/2</t>
  </si>
  <si>
    <t xml:space="preserve">solata kristalka </t>
  </si>
  <si>
    <t>solata ledenka</t>
  </si>
  <si>
    <t xml:space="preserve">solata endivija…. </t>
  </si>
  <si>
    <t>mladi krompir</t>
  </si>
  <si>
    <t>zelje sveže belo mlado</t>
  </si>
  <si>
    <t>OD 20. 04. 2017 DO 19. 4. 2018</t>
  </si>
  <si>
    <t>mleko trajno ( kot alpsko) brez laktoze 1,6 m.m.,  1l</t>
  </si>
  <si>
    <t>napitek iz sadja in mleka, smothie, plastična steklenička 250g</t>
  </si>
  <si>
    <t>mlečni namaz, različni okusi (navadni, smetanov, z zelišči), pakiranje 1 kg ali več</t>
  </si>
  <si>
    <t>skuta pasirana 250g, polnomastna</t>
  </si>
  <si>
    <t>skuta s  sadjem, desert -različni okusi, cca 110 g</t>
  </si>
  <si>
    <r>
      <t xml:space="preserve">Kakovost izdelkov mora ustrezati zahtevkom, ki so opisana v </t>
    </r>
    <r>
      <rPr>
        <b/>
        <sz val="11"/>
        <rFont val="Arial"/>
        <family val="2"/>
        <charset val="238"/>
      </rPr>
      <t>Priročniku z merili kakovosti za živila v vzgojno-izobraževalnih ustanovah,</t>
    </r>
    <r>
      <rPr>
        <sz val="11"/>
        <rFont val="Arial"/>
        <family val="2"/>
        <charset val="238"/>
      </rPr>
      <t xml:space="preserve"> </t>
    </r>
  </si>
  <si>
    <r>
      <t xml:space="preserve">Dostava: </t>
    </r>
    <r>
      <rPr>
        <b/>
        <sz val="11"/>
        <rFont val="Arial"/>
        <family val="2"/>
        <charset val="238"/>
      </rPr>
      <t>Od 6.00 do 7.00 ure, oziroma po dogovoru.</t>
    </r>
  </si>
  <si>
    <r>
      <t xml:space="preserve">Kakovost izdelkov mora ustrezati zahtevkom, ki so opisana v </t>
    </r>
    <r>
      <rPr>
        <b/>
        <sz val="11"/>
        <rFont val="Times New Roman"/>
        <family val="1"/>
        <charset val="238"/>
      </rPr>
      <t>Priročniku z merili kakovosti za živila v vzgojno-izobraževalnih ustanovah,</t>
    </r>
    <r>
      <rPr>
        <sz val="11"/>
        <rFont val="Times New Roman"/>
        <family val="1"/>
        <charset val="238"/>
      </rPr>
      <t xml:space="preserve"> </t>
    </r>
  </si>
  <si>
    <t>ražnjiči -nabodala- piščančje  meso</t>
  </si>
  <si>
    <t>ražnjiči -nabodala- puranje meso</t>
  </si>
  <si>
    <t>ražnjiči -nabodala piščančje meso z zelenjavo</t>
  </si>
  <si>
    <t>ražnjiči -nabodala puranje meso z zelenjavo</t>
  </si>
  <si>
    <t>veza JN 1241/2016</t>
  </si>
  <si>
    <t>čaj planinski, filter,1 kg</t>
  </si>
  <si>
    <t>kus-kus polnozrnati, 480g</t>
  </si>
  <si>
    <t>pirini špageti 500 g</t>
  </si>
  <si>
    <t>180.</t>
  </si>
  <si>
    <t>181.</t>
  </si>
  <si>
    <t>182.</t>
  </si>
  <si>
    <t>183.</t>
  </si>
  <si>
    <t>184.</t>
  </si>
  <si>
    <t>riž,  kot riž zlato polje 3 žita vp 1kg</t>
  </si>
  <si>
    <t>kvinoja kot natura bio 400g</t>
  </si>
  <si>
    <t>pira kot natura žito bio 1 kg</t>
  </si>
  <si>
    <t>polenta instant, večje pakiranje, cca 5kg</t>
  </si>
  <si>
    <t>čaj sadni, gozdni sadeži, filter 1 kg</t>
  </si>
  <si>
    <t>čaj šipek, filter 1 kg</t>
  </si>
  <si>
    <t>čaj zeleni, filter 20/1</t>
  </si>
  <si>
    <t>ješprenj, 1kg</t>
  </si>
  <si>
    <t>jušni jajčni rezanci valjani, 1 kg, kvaliteta kot Pekarna Pečjak</t>
  </si>
  <si>
    <t>kakav v prahu, vsaj 50 % vsebnosti kakava, pakirano 100g</t>
  </si>
  <si>
    <t>kavni nadomestek za pripravo bele kave, kot divka ali seka</t>
  </si>
  <si>
    <t>čičerika, v slanici, doza cca 2500 g</t>
  </si>
  <si>
    <t>čokolada v prahu, pakirano100 ali 200g</t>
  </si>
  <si>
    <t>čokoladni namaz, z dodatki lešnikov in mleka, kot nutella</t>
  </si>
  <si>
    <t>koruzni zdrob - polenta , pakirano 5kg</t>
  </si>
  <si>
    <t>majoneza delikatesna, vedro 10 kg</t>
  </si>
  <si>
    <t>margarina kot Becel, 250 g</t>
  </si>
  <si>
    <t>med naravni cvetlični ali gozdni,  kozarec cca 900 g</t>
  </si>
  <si>
    <t>omaka pečenka, pakirano PVC doza, kot Knorr</t>
  </si>
  <si>
    <t>palčke grisini,  pakirano med 100 in 200g</t>
  </si>
  <si>
    <t>palčke PIRINE, grisini pakirano 100-200 g</t>
  </si>
  <si>
    <t>paradižnik pelati, doza, pakirano med 2 in 3kg</t>
  </si>
  <si>
    <t>paradižnikov ketchup, PVC embalaža, kot steklenica do 1kg</t>
  </si>
  <si>
    <t>paradižnikov koncentrat ,med 500 in 1000 g, kakovost kot natureta</t>
  </si>
  <si>
    <t>pašteta, različni okusi, pakirano 50 g, kot ARGETA</t>
  </si>
  <si>
    <t>pašteta, ribja, pakirano 50 g, kot ARGETA</t>
  </si>
  <si>
    <t>prepečenec polnozrnati</t>
  </si>
  <si>
    <t>prašek za puding z okusom jagode, pakirano cca 1kg jagoda, kakovost kot Royal</t>
  </si>
  <si>
    <t>prašek za puding z okusom čokolade, pakirano od 500 do 1000 g, kakovost kot Royal</t>
  </si>
  <si>
    <t>prašek za puding z okusom vanilije , pakirano od 500 do 1000 g, kakovost kot Royal</t>
  </si>
  <si>
    <t>mineralna voda, kot Radenska,  0,5l</t>
  </si>
  <si>
    <t>rezanci široki, jajčni,  kvaliteta Pekarna Pečjak</t>
  </si>
  <si>
    <t>rezina mlečna, biskvit z mlečno kremo, cca 30 g, kot kinder</t>
  </si>
  <si>
    <t>ribana kaša, jajčna, kakovost kot Pekarna Pečjak</t>
  </si>
  <si>
    <t>riž za rižote in priloge,  kot Sant Andrea, pakirano 5 kg</t>
  </si>
  <si>
    <t>riž za pripravo sladic  in mlečni riž, refuza 5 kg</t>
  </si>
  <si>
    <t xml:space="preserve">rozine, pakirano 250 g </t>
  </si>
  <si>
    <t>sladkor mleti, pakirano 500 g</t>
  </si>
  <si>
    <t>testenine polžki jajčni, dvakrat zaviti, pakirano 5 kg</t>
  </si>
  <si>
    <t>testenine špageti jajčni, tanki, kvalitete Mlinotest ali Barila, pakirano 5 kg</t>
  </si>
  <si>
    <t>testenine polžki veliki -jajčni, kvalitete Mlinotest ali Barila), pakirano 5 kg</t>
  </si>
  <si>
    <t>testenine jajčne - svedri, kvalitete Mlinotest ali Barila</t>
  </si>
  <si>
    <t>testenine jajčne, peresniki,kvalitete Mlinotest ali Barila</t>
  </si>
  <si>
    <t>testenine jajčne, metuljčki, kvalitete Mlinotest ali Barila</t>
  </si>
  <si>
    <t>testenine jajčne - školjke male, kvalitete Mlinotest ali Barila</t>
  </si>
  <si>
    <t>testenine jajčne polnozrnate, polžki</t>
  </si>
  <si>
    <t>testenine polžki drobni  - jajčni, kvalitete Mlinotest ali Barila, pakirano 5 kg</t>
  </si>
  <si>
    <t>voda v plastenki z okusom (različni okusi) 0,5l</t>
  </si>
  <si>
    <t>voda v plastenki, brez okusa, 0.5 l</t>
  </si>
  <si>
    <t>jurčki zamrznjeni, narezani na kocke</t>
  </si>
  <si>
    <t>pomfrit zamrznjen , enakomerno narezan, dolžine cca 10 cm</t>
  </si>
  <si>
    <t>štruklji z orehovi nadevomi, kvaliteta kot Pekarna Pečjak</t>
  </si>
  <si>
    <t>štruklji s skutinim nadevom, kvaliteta kot Pekarna Pečjak</t>
  </si>
  <si>
    <r>
      <t xml:space="preserve">ki je naveden v predračunu. </t>
    </r>
    <r>
      <rPr>
        <sz val="11"/>
        <rFont val="Arial"/>
        <family val="2"/>
        <charset val="238"/>
      </rPr>
      <t>( npr v predračunu imamo ceno za žemlja bela 100 g, naročimo žemlja bela 150 g -izračun cene  je enak</t>
    </r>
  </si>
  <si>
    <r>
      <t>Dostava: dnevno sveže od</t>
    </r>
    <r>
      <rPr>
        <b/>
        <sz val="11"/>
        <rFont val="Arial"/>
        <family val="2"/>
        <charset val="238"/>
      </rPr>
      <t xml:space="preserve"> 6.00 do 7.00 ure, oziroma po dogovoru.</t>
    </r>
  </si>
  <si>
    <t>kruh hlebec črni</t>
  </si>
  <si>
    <t>Opomba: če ni drugače definirano je zahtevana oblika kruha štruca.</t>
  </si>
  <si>
    <r>
      <t xml:space="preserve">Dostava: </t>
    </r>
    <r>
      <rPr>
        <b/>
        <sz val="11"/>
        <rFont val="Arial"/>
        <family val="2"/>
        <charset val="238"/>
      </rPr>
      <t>Od 9.00 do 9.15 ure, oziroma po dogovoru, še vroče pice.</t>
    </r>
  </si>
  <si>
    <t>kumare solatne, dolge zelene</t>
  </si>
  <si>
    <t>radič rdeči</t>
  </si>
  <si>
    <t>solata mehkolistna</t>
  </si>
  <si>
    <r>
      <t>Eko / BIO</t>
    </r>
    <r>
      <rPr>
        <b/>
        <sz val="11"/>
        <color indexed="8"/>
        <rFont val="Arial"/>
        <family val="2"/>
        <charset val="238"/>
      </rPr>
      <t xml:space="preserve"> sadni kefir </t>
    </r>
    <r>
      <rPr>
        <sz val="11"/>
        <color indexed="8"/>
        <rFont val="arial"/>
        <family val="2"/>
        <charset val="238"/>
      </rPr>
      <t>pridelan po tradicionalnem postopku iz kefirjevih zrn z najmanj 7 % sadnega deleža 3,5 % m.m. (različni okusi) 150g</t>
    </r>
  </si>
  <si>
    <r>
      <t xml:space="preserve">Eko /BIO </t>
    </r>
    <r>
      <rPr>
        <b/>
        <sz val="11"/>
        <color indexed="8"/>
        <rFont val="Arial"/>
        <family val="2"/>
        <charset val="238"/>
      </rPr>
      <t>kefir</t>
    </r>
    <r>
      <rPr>
        <sz val="11"/>
        <color indexed="8"/>
        <rFont val="arial"/>
        <family val="2"/>
        <charset val="238"/>
      </rPr>
      <t xml:space="preserve"> pridelan po tradicionalnem postopku iz kefirnih zrn 3,5 % m.m. 150g</t>
    </r>
  </si>
  <si>
    <r>
      <t xml:space="preserve">Eko pitno </t>
    </r>
    <r>
      <rPr>
        <b/>
        <sz val="11"/>
        <color indexed="8"/>
        <rFont val="Arial"/>
        <family val="2"/>
        <charset val="238"/>
      </rPr>
      <t>mleko</t>
    </r>
    <r>
      <rPr>
        <sz val="11"/>
        <color indexed="8"/>
        <rFont val="arial"/>
        <family val="2"/>
        <charset val="238"/>
      </rPr>
      <t xml:space="preserve"> 3,5 % m.m.</t>
    </r>
  </si>
  <si>
    <r>
      <t xml:space="preserve">Eko pitno </t>
    </r>
    <r>
      <rPr>
        <b/>
        <sz val="11"/>
        <color indexed="8"/>
        <rFont val="Arial"/>
        <family val="2"/>
        <charset val="238"/>
      </rPr>
      <t>mleko vanilija</t>
    </r>
    <r>
      <rPr>
        <sz val="11"/>
        <color indexed="8"/>
        <rFont val="arial"/>
        <family val="2"/>
        <charset val="238"/>
      </rPr>
      <t xml:space="preserve"> 3,5 % m.m.</t>
    </r>
  </si>
  <si>
    <r>
      <t xml:space="preserve">Eko </t>
    </r>
    <r>
      <rPr>
        <b/>
        <sz val="11"/>
        <color indexed="8"/>
        <rFont val="Arial"/>
        <family val="2"/>
        <charset val="238"/>
      </rPr>
      <t>probiotični jogurt</t>
    </r>
    <r>
      <rPr>
        <sz val="11"/>
        <color indexed="8"/>
        <rFont val="arial"/>
        <family val="2"/>
        <charset val="238"/>
      </rPr>
      <t xml:space="preserve"> 3,5 % m.m.150g</t>
    </r>
  </si>
  <si>
    <r>
      <t>koruzni kosmiči brez glutena, ml</t>
    </r>
    <r>
      <rPr>
        <sz val="11"/>
        <rFont val="Arial"/>
        <family val="2"/>
        <charset val="238"/>
      </rPr>
      <t>eka, enakovredno Schar</t>
    </r>
  </si>
  <si>
    <r>
      <t xml:space="preserve">rižev </t>
    </r>
    <r>
      <rPr>
        <b/>
        <sz val="11"/>
        <color indexed="8"/>
        <rFont val="Arial"/>
        <family val="2"/>
        <charset val="238"/>
      </rPr>
      <t xml:space="preserve">napitek </t>
    </r>
    <r>
      <rPr>
        <sz val="11"/>
        <color indexed="8"/>
        <rFont val="arial"/>
        <family val="2"/>
        <charset val="238"/>
      </rPr>
      <t>(mleko)</t>
    </r>
  </si>
  <si>
    <r>
      <t xml:space="preserve">sojin </t>
    </r>
    <r>
      <rPr>
        <b/>
        <sz val="11"/>
        <color indexed="8"/>
        <rFont val="Arial"/>
        <family val="2"/>
        <charset val="238"/>
      </rPr>
      <t xml:space="preserve">desert </t>
    </r>
    <r>
      <rPr>
        <sz val="11"/>
        <color indexed="8"/>
        <rFont val="arial"/>
        <family val="2"/>
        <charset val="238"/>
      </rPr>
      <t xml:space="preserve"> različni okusi (navadni, čokolada, vanilija, sadni,…)</t>
    </r>
  </si>
  <si>
    <r>
      <t xml:space="preserve">sojin </t>
    </r>
    <r>
      <rPr>
        <b/>
        <sz val="11"/>
        <color indexed="8"/>
        <rFont val="Arial"/>
        <family val="2"/>
        <charset val="238"/>
      </rPr>
      <t>napitek</t>
    </r>
    <r>
      <rPr>
        <sz val="11"/>
        <color indexed="8"/>
        <rFont val="arial"/>
        <family val="2"/>
        <charset val="238"/>
      </rPr>
      <t xml:space="preserve"> (mleko)</t>
    </r>
  </si>
  <si>
    <r>
      <t>brezglutenske štručke, brez mleč</t>
    </r>
    <r>
      <rPr>
        <sz val="11"/>
        <rFont val="Arial"/>
        <family val="2"/>
        <charset val="238"/>
      </rPr>
      <t>nih in sojinih beljakovin, enakovredno Bon Matin Schar</t>
    </r>
  </si>
  <si>
    <r>
      <t xml:space="preserve">rižev </t>
    </r>
    <r>
      <rPr>
        <b/>
        <sz val="11"/>
        <color indexed="8"/>
        <rFont val="Arial"/>
        <family val="2"/>
        <charset val="238"/>
      </rPr>
      <t xml:space="preserve">desert </t>
    </r>
    <r>
      <rPr>
        <sz val="11"/>
        <color indexed="8"/>
        <rFont val="arial"/>
        <family val="2"/>
        <charset val="238"/>
      </rPr>
      <t>različni okusi (navadni, čokolada, vanilija, sadni,…)</t>
    </r>
  </si>
  <si>
    <t>testenine kot Organ, otroške školjke z zelenjavo, 250g</t>
  </si>
  <si>
    <t>sir, vrste feta, pakirano do 0,5 kg</t>
  </si>
  <si>
    <t>smetana sladka TR , 0.25 l, 3,5 MM</t>
  </si>
  <si>
    <r>
      <t xml:space="preserve">riž </t>
    </r>
    <r>
      <rPr>
        <u/>
        <sz val="11"/>
        <rFont val="Arial CE"/>
        <family val="2"/>
        <charset val="238"/>
      </rPr>
      <t>kot</t>
    </r>
    <r>
      <rPr>
        <sz val="11"/>
        <rFont val="Arial CE"/>
        <family val="2"/>
        <charset val="238"/>
      </rPr>
      <t xml:space="preserve"> zlato polje rjavi nebrušen 500 g</t>
    </r>
  </si>
  <si>
    <t>185.</t>
  </si>
  <si>
    <t>začimba koper zdrobljen - doza velika</t>
  </si>
  <si>
    <t>začimba kumina cela - doza velika</t>
  </si>
  <si>
    <t>začimbe klinčki, cel i- doza mala</t>
  </si>
  <si>
    <t>ekstra domača marmelada, vsaj 45% sadnega deleža, jagodna, pakirano več kot 1kg</t>
  </si>
  <si>
    <t>ekstra domača marmelada, vsaj 45% sadnega deleža, marelična, pakirano več kot 1kg</t>
  </si>
  <si>
    <t>jušna zakuha jajčna,  kot  rižek</t>
  </si>
  <si>
    <t>jušna zakuha jajčna,  kot zvezdice</t>
  </si>
  <si>
    <t>kompot jagoda, doza, cca 700 g</t>
  </si>
  <si>
    <t>kosmiči s čokolado in lešniki, kot ČOKOLEŠNIK</t>
  </si>
  <si>
    <t xml:space="preserve">posebna bela moka T400, ta boljša za peko </t>
  </si>
  <si>
    <t>olje bučno, nerafinirano, 100% bučno olje</t>
  </si>
  <si>
    <t>rezina kot mini rolada, polnjena s kremo, cca 30g pakiranje</t>
  </si>
  <si>
    <r>
      <t>začimba česen, mleti zrnasti</t>
    </r>
    <r>
      <rPr>
        <sz val="11"/>
        <rFont val="Arial CE"/>
        <family val="2"/>
        <charset val="238"/>
      </rPr>
      <t xml:space="preserve"> - doza velika</t>
    </r>
  </si>
  <si>
    <t>zgoščevalec temni, prežganje</t>
  </si>
  <si>
    <t>hrenovke svinjske</t>
  </si>
  <si>
    <t>piščančja bedra cela, s kožo in kostjo</t>
  </si>
  <si>
    <t>piščančja bedra brez kože in kosti</t>
  </si>
  <si>
    <t>piščančje krače, s kožo in kostjo</t>
  </si>
  <si>
    <t>piščančja bedra zgornji del, s kožo in kostjo</t>
  </si>
  <si>
    <t>piščančje prsi - file</t>
  </si>
  <si>
    <t>mast-ocvirki, suhi</t>
  </si>
  <si>
    <t>čokoladni namaz, nemlečni nadomestek, brez glutena in laktoze</t>
  </si>
  <si>
    <t xml:space="preserve">sladoled brez mleka in jajc, rižev ali sojin , na palčki </t>
  </si>
  <si>
    <t>kruh beli, brez aditivov</t>
  </si>
  <si>
    <t>kruh črn, brez aditivov</t>
  </si>
  <si>
    <t>BIO ajdov kruh</t>
  </si>
  <si>
    <t>BIO pirin mešani kruh</t>
  </si>
  <si>
    <t>BIO ovseni mešani kruh</t>
  </si>
  <si>
    <t>V stolpec 8 se vpiše stopnja DDV (9,5% ali 22%).</t>
  </si>
  <si>
    <r>
      <rPr>
        <sz val="11"/>
        <rFont val="Arial"/>
        <family val="2"/>
        <charset val="238"/>
      </rPr>
      <t>cena za 100 g deljeno s 100 g pomnoženo s 150 g)</t>
    </r>
    <r>
      <rPr>
        <b/>
        <sz val="11"/>
        <rFont val="Arial"/>
        <family val="2"/>
        <charset val="238"/>
      </rPr>
      <t>.</t>
    </r>
  </si>
  <si>
    <t>Davčna številka</t>
  </si>
  <si>
    <t>suhi šink, prekajeno svinjsko meso</t>
  </si>
  <si>
    <t>suha šunka, prekajeno svinjsko meso</t>
  </si>
  <si>
    <t>ražnjiči -nabodala svinjsko meso z zelenjavo</t>
  </si>
  <si>
    <t>OD 20. 04. 2018 DO 19. 4. 2019</t>
  </si>
  <si>
    <t>186.</t>
  </si>
  <si>
    <t>187.</t>
  </si>
  <si>
    <t>188.</t>
  </si>
  <si>
    <t>189.</t>
  </si>
  <si>
    <t>štruklji z orehovim nadevom</t>
  </si>
  <si>
    <t>atlantski losos, file, brez kože in kosti</t>
  </si>
  <si>
    <t>file argentinskega osliča, brez kosti, debeline najmanj 1,5 cm</t>
  </si>
  <si>
    <t>atlantski losos, svež file, brez kože in kosti</t>
  </si>
  <si>
    <t>kifeljc mlečni 40g</t>
  </si>
  <si>
    <t>štručka polnozrnata s posipom, 50g</t>
  </si>
  <si>
    <t>štručka, žemlja črna, 50g</t>
  </si>
  <si>
    <t>francoski roglič polnozrnatibrez nadeva 80g</t>
  </si>
  <si>
    <t>francoski roglič polnozrnati z nadevom 80g</t>
  </si>
  <si>
    <t>pica kocka, okrogla, kvadratna ali trikotne oblike, nadev: sir, gobe, paradižnikova omaka, kos teže  250 g pečen</t>
  </si>
  <si>
    <t>pica kocka, okrogla, kvadratna ali trikotne oblike, nadev: sir, šunka, gobe, paradižnikova omaka, kos teže  250 g pečen</t>
  </si>
  <si>
    <t>zelje kislo, 1kg</t>
  </si>
  <si>
    <t>zelje kislo, 10kg</t>
  </si>
  <si>
    <t>repa kisla, 1kg</t>
  </si>
  <si>
    <t>repa kisla, 10kg</t>
  </si>
  <si>
    <t>OD 20. 04. 2018 DO 19. 8. 2019</t>
  </si>
  <si>
    <t>pecivo iz listnatega testa polnjeno z marmelado ali sadjem, za dopeko</t>
  </si>
  <si>
    <t>roglič francoski, polnjen z marmelado ali čokolado cca 10 dag, za dopeko</t>
  </si>
  <si>
    <t>salama šunka v črevu</t>
  </si>
  <si>
    <t>salama blejska</t>
  </si>
  <si>
    <t>salama pariška</t>
  </si>
  <si>
    <t xml:space="preserve">slanina prešana </t>
  </si>
  <si>
    <t>šunka prešana</t>
  </si>
  <si>
    <t>salama piščančja kot poli, velika</t>
  </si>
  <si>
    <t>salama tirolska</t>
  </si>
  <si>
    <t>salama ljubljanska</t>
  </si>
  <si>
    <t>zašinek, budjola, narezan</t>
  </si>
  <si>
    <r>
      <t xml:space="preserve">(nemastno, zrezki, kockice, teža zrezka..) Ponudnik </t>
    </r>
    <r>
      <rPr>
        <b/>
        <sz val="11"/>
        <rFont val="Arial"/>
        <family val="2"/>
        <charset val="238"/>
      </rPr>
      <t>mora naročniku dobaviti sveže meso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I.ali II. kakovostnega razreda, zaželjeno slovensko poreklo.</t>
    </r>
  </si>
  <si>
    <t>svinjski kare BK</t>
  </si>
  <si>
    <t>svinjska rebra SK</t>
  </si>
  <si>
    <t>stegno, mlada govedina BK</t>
  </si>
  <si>
    <t>pleče, mlada govedina BK</t>
  </si>
  <si>
    <t>kosti, goveje</t>
  </si>
  <si>
    <t>mleto meso mešano, mlado goveje meso in svinina, razmerje 50:50, max 20% maščobe</t>
  </si>
  <si>
    <t>svinjski kare SK, nažagan</t>
  </si>
  <si>
    <t>pleskavice,  minim. teža 150g</t>
  </si>
  <si>
    <t>čevapčiči</t>
  </si>
  <si>
    <t>pleskavice iz piščančjega mesa</t>
  </si>
  <si>
    <t>čevapčiči iz piščančjega mesa</t>
  </si>
  <si>
    <t>telečje meso - rebra, BK</t>
  </si>
  <si>
    <t>Želimo, da v  predračunu ponudite lokalne izdelke.</t>
  </si>
  <si>
    <t>pašteta mesna v črevu, 1kg,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</si>
</sst>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S_I_T_-;\-* #,##0.00\ _S_I_T_-;_-* &quot;-&quot;??\ _S_I_T_-;_-@_-"/>
    <numFmt numFmtId="165" formatCode="0.000"/>
    <numFmt numFmtId="166" formatCode="0.0000"/>
    <numFmt numFmtId="167" formatCode="0.0"/>
    <numFmt numFmtId="168" formatCode="#,##0.0"/>
    <numFmt numFmtId="169" formatCode="_-* #,##0.00\ [$€-1]_-;\-* #,##0.00\ [$€-1]_-;_-* &quot;-&quot;??\ [$€-1]_-"/>
    <numFmt numFmtId="170" formatCode="#,##0.00_ ;\-#,##0.00\ "/>
    <numFmt numFmtId="171" formatCode="#,##0.00_ ;[Red]\-#,##0.00\ 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sz val="14"/>
      <color rgb="FF00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b/>
      <sz val="12"/>
      <color rgb="FF0070C0"/>
      <name val="Arial CE"/>
      <charset val="238"/>
    </font>
    <font>
      <b/>
      <sz val="12"/>
      <color rgb="FF0070C0"/>
      <name val="Arial CE"/>
      <family val="2"/>
      <charset val="238"/>
    </font>
    <font>
      <u/>
      <sz val="11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u/>
      <sz val="11"/>
      <color rgb="FF0070C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2"/>
      <name val="Arial CE"/>
      <family val="2"/>
      <charset val="238"/>
    </font>
    <font>
      <u/>
      <sz val="11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 CE"/>
      <family val="2"/>
      <charset val="238"/>
    </font>
    <font>
      <sz val="11"/>
      <color rgb="FF0070C0"/>
      <name val="Arial CE"/>
      <family val="2"/>
      <charset val="238"/>
    </font>
    <font>
      <b/>
      <i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69" fontId="1" fillId="0" borderId="0" applyFont="0" applyFill="0" applyBorder="0" applyAlignment="0" applyProtection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</cellStyleXfs>
  <cellXfs count="764">
    <xf numFmtId="0" fontId="0" fillId="0" borderId="0" xfId="0"/>
    <xf numFmtId="0" fontId="1" fillId="0" borderId="0" xfId="0" applyFont="1" applyProtection="1"/>
    <xf numFmtId="2" fontId="1" fillId="0" borderId="0" xfId="0" applyNumberFormat="1" applyFont="1" applyAlignment="1" applyProtection="1">
      <alignment horizontal="center"/>
    </xf>
    <xf numFmtId="0" fontId="6" fillId="0" borderId="0" xfId="0" applyFont="1" applyBorder="1" applyProtection="1"/>
    <xf numFmtId="0" fontId="2" fillId="0" borderId="0" xfId="0" applyFont="1" applyAlignment="1" applyProtection="1">
      <alignment horizontal="right"/>
    </xf>
    <xf numFmtId="0" fontId="7" fillId="0" borderId="0" xfId="0" applyFont="1" applyProtection="1"/>
    <xf numFmtId="2" fontId="6" fillId="0" borderId="0" xfId="0" applyNumberFormat="1" applyFont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Alignment="1" applyProtection="1">
      <alignment horizontal="right"/>
    </xf>
    <xf numFmtId="2" fontId="6" fillId="0" borderId="0" xfId="0" applyNumberFormat="1" applyFont="1" applyAlignment="1" applyProtection="1">
      <alignment horizontal="center"/>
    </xf>
    <xf numFmtId="0" fontId="0" fillId="0" borderId="0" xfId="0" applyFont="1" applyProtection="1"/>
    <xf numFmtId="0" fontId="10" fillId="0" borderId="0" xfId="0" applyFont="1" applyBorder="1" applyAlignment="1" applyProtection="1">
      <alignment horizontal="right"/>
    </xf>
    <xf numFmtId="0" fontId="12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/>
    </xf>
    <xf numFmtId="0" fontId="11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 wrapText="1"/>
    </xf>
    <xf numFmtId="0" fontId="11" fillId="0" borderId="0" xfId="0" applyFont="1" applyBorder="1" applyProtection="1"/>
    <xf numFmtId="0" fontId="12" fillId="0" borderId="0" xfId="0" applyFont="1" applyBorder="1" applyAlignment="1" applyProtection="1">
      <alignment horizontal="right"/>
    </xf>
    <xf numFmtId="0" fontId="12" fillId="0" borderId="0" xfId="0" applyFont="1" applyProtection="1">
      <protection locked="0"/>
    </xf>
    <xf numFmtId="166" fontId="16" fillId="0" borderId="0" xfId="0" applyNumberFormat="1" applyFont="1" applyBorder="1" applyProtection="1"/>
    <xf numFmtId="166" fontId="16" fillId="0" borderId="0" xfId="0" applyNumberFormat="1" applyFont="1" applyProtection="1">
      <protection locked="0"/>
    </xf>
    <xf numFmtId="2" fontId="16" fillId="0" borderId="0" xfId="0" applyNumberFormat="1" applyFont="1" applyProtection="1">
      <protection locked="0"/>
    </xf>
    <xf numFmtId="2" fontId="12" fillId="0" borderId="0" xfId="0" applyNumberFormat="1" applyFont="1" applyAlignment="1" applyProtection="1">
      <alignment horizontal="center"/>
    </xf>
    <xf numFmtId="166" fontId="18" fillId="0" borderId="0" xfId="0" applyNumberFormat="1" applyFont="1" applyFill="1" applyBorder="1" applyProtection="1"/>
    <xf numFmtId="2" fontId="12" fillId="0" borderId="0" xfId="0" applyNumberFormat="1" applyFont="1" applyFill="1" applyAlignment="1" applyProtection="1">
      <alignment horizontal="center"/>
    </xf>
    <xf numFmtId="0" fontId="12" fillId="0" borderId="0" xfId="0" applyFont="1" applyFill="1" applyProtection="1"/>
    <xf numFmtId="0" fontId="11" fillId="0" borderId="0" xfId="0" applyFont="1" applyFill="1" applyProtection="1">
      <protection locked="0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left" vertical="center"/>
    </xf>
    <xf numFmtId="0" fontId="8" fillId="2" borderId="19" xfId="0" applyFont="1" applyFill="1" applyBorder="1" applyAlignment="1" applyProtection="1">
      <alignment horizontal="left"/>
    </xf>
    <xf numFmtId="0" fontId="11" fillId="2" borderId="20" xfId="0" applyFont="1" applyFill="1" applyBorder="1" applyAlignment="1" applyProtection="1">
      <alignment horizontal="left"/>
    </xf>
    <xf numFmtId="0" fontId="11" fillId="2" borderId="19" xfId="0" applyFont="1" applyFill="1" applyBorder="1" applyAlignment="1" applyProtection="1">
      <alignment horizontal="left"/>
    </xf>
    <xf numFmtId="2" fontId="12" fillId="2" borderId="19" xfId="0" applyNumberFormat="1" applyFont="1" applyFill="1" applyBorder="1" applyAlignment="1" applyProtection="1">
      <alignment horizontal="left"/>
    </xf>
    <xf numFmtId="166" fontId="16" fillId="2" borderId="21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10" fontId="17" fillId="2" borderId="25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0" xfId="0" applyNumberFormat="1" applyFont="1" applyBorder="1" applyAlignment="1" applyProtection="1">
      <alignment horizontal="center"/>
    </xf>
    <xf numFmtId="2" fontId="12" fillId="2" borderId="19" xfId="0" applyNumberFormat="1" applyFont="1" applyFill="1" applyBorder="1" applyAlignment="1" applyProtection="1">
      <alignment horizontal="center"/>
    </xf>
    <xf numFmtId="0" fontId="22" fillId="0" borderId="0" xfId="0" applyFont="1" applyAlignment="1" applyProtection="1">
      <alignment vertical="top"/>
    </xf>
    <xf numFmtId="0" fontId="14" fillId="0" borderId="0" xfId="0" applyFont="1" applyProtection="1"/>
    <xf numFmtId="2" fontId="9" fillId="0" borderId="0" xfId="0" applyNumberFormat="1" applyFont="1" applyProtection="1"/>
    <xf numFmtId="2" fontId="12" fillId="0" borderId="0" xfId="0" applyNumberFormat="1" applyFont="1" applyProtection="1"/>
    <xf numFmtId="2" fontId="9" fillId="0" borderId="0" xfId="0" applyNumberFormat="1" applyFont="1" applyBorder="1" applyProtection="1"/>
    <xf numFmtId="2" fontId="16" fillId="0" borderId="0" xfId="0" applyNumberFormat="1" applyFont="1" applyFill="1" applyBorder="1" applyProtection="1"/>
    <xf numFmtId="2" fontId="17" fillId="2" borderId="31" xfId="0" applyNumberFormat="1" applyFont="1" applyFill="1" applyBorder="1" applyAlignment="1" applyProtection="1">
      <alignment horizontal="center" vertical="center" wrapText="1"/>
    </xf>
    <xf numFmtId="2" fontId="10" fillId="2" borderId="32" xfId="0" applyNumberFormat="1" applyFont="1" applyFill="1" applyBorder="1" applyAlignment="1" applyProtection="1">
      <alignment horizontal="center" vertical="center" wrapText="1"/>
    </xf>
    <xf numFmtId="2" fontId="16" fillId="2" borderId="32" xfId="4" applyNumberFormat="1" applyFont="1" applyFill="1" applyBorder="1" applyAlignment="1" applyProtection="1">
      <alignment horizontal="right"/>
    </xf>
    <xf numFmtId="2" fontId="3" fillId="0" borderId="0" xfId="0" applyNumberFormat="1" applyFont="1" applyProtection="1"/>
    <xf numFmtId="0" fontId="12" fillId="0" borderId="0" xfId="0" applyFont="1" applyBorder="1" applyProtection="1"/>
    <xf numFmtId="0" fontId="11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0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166" fontId="16" fillId="0" borderId="14" xfId="0" applyNumberFormat="1" applyFont="1" applyBorder="1" applyAlignment="1" applyProtection="1">
      <alignment horizontal="right"/>
    </xf>
    <xf numFmtId="0" fontId="11" fillId="2" borderId="19" xfId="0" applyFont="1" applyFill="1" applyBorder="1" applyAlignment="1" applyProtection="1">
      <alignment horizontal="left" vertical="center"/>
    </xf>
    <xf numFmtId="4" fontId="16" fillId="2" borderId="32" xfId="4" applyNumberFormat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right"/>
    </xf>
    <xf numFmtId="2" fontId="0" fillId="0" borderId="0" xfId="0" applyNumberFormat="1" applyFont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Alignment="1" applyProtection="1">
      <alignment horizontal="left"/>
    </xf>
    <xf numFmtId="2" fontId="0" fillId="0" borderId="0" xfId="0" applyNumberFormat="1" applyFont="1" applyBorder="1" applyAlignment="1" applyProtection="1">
      <alignment horizontal="center"/>
    </xf>
    <xf numFmtId="0" fontId="10" fillId="4" borderId="40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2" fontId="10" fillId="4" borderId="42" xfId="0" applyNumberFormat="1" applyFont="1" applyFill="1" applyBorder="1" applyAlignment="1" applyProtection="1">
      <alignment horizontal="center" vertical="center" wrapText="1"/>
    </xf>
    <xf numFmtId="0" fontId="11" fillId="4" borderId="40" xfId="0" applyFont="1" applyFill="1" applyBorder="1" applyAlignment="1" applyProtection="1">
      <alignment horizontal="left" vertical="center"/>
    </xf>
    <xf numFmtId="0" fontId="8" fillId="4" borderId="41" xfId="0" applyFont="1" applyFill="1" applyBorder="1" applyAlignment="1" applyProtection="1">
      <alignment horizontal="left"/>
    </xf>
    <xf numFmtId="0" fontId="11" fillId="4" borderId="46" xfId="0" applyFont="1" applyFill="1" applyBorder="1" applyAlignment="1" applyProtection="1">
      <alignment horizontal="left"/>
    </xf>
    <xf numFmtId="0" fontId="11" fillId="4" borderId="41" xfId="0" applyFont="1" applyFill="1" applyBorder="1" applyAlignment="1" applyProtection="1">
      <alignment horizontal="left"/>
    </xf>
    <xf numFmtId="2" fontId="12" fillId="4" borderId="41" xfId="0" applyNumberFormat="1" applyFont="1" applyFill="1" applyBorder="1" applyAlignment="1" applyProtection="1">
      <alignment horizontal="left"/>
    </xf>
    <xf numFmtId="169" fontId="6" fillId="0" borderId="0" xfId="1" applyFont="1" applyProtection="1"/>
    <xf numFmtId="169" fontId="6" fillId="0" borderId="0" xfId="1" applyFont="1" applyAlignment="1" applyProtection="1">
      <alignment horizontal="right"/>
    </xf>
    <xf numFmtId="169" fontId="6" fillId="0" borderId="0" xfId="1" applyFont="1" applyAlignment="1" applyProtection="1">
      <alignment horizontal="center"/>
    </xf>
    <xf numFmtId="169" fontId="9" fillId="0" borderId="0" xfId="1" applyFont="1" applyProtection="1"/>
    <xf numFmtId="169" fontId="11" fillId="0" borderId="0" xfId="1" applyFont="1" applyBorder="1" applyProtection="1"/>
    <xf numFmtId="169" fontId="12" fillId="0" borderId="0" xfId="1" applyFont="1" applyBorder="1" applyAlignment="1" applyProtection="1">
      <alignment horizontal="right"/>
    </xf>
    <xf numFmtId="169" fontId="12" fillId="0" borderId="0" xfId="1" applyFont="1" applyProtection="1"/>
    <xf numFmtId="169" fontId="16" fillId="0" borderId="0" xfId="1" applyFont="1" applyBorder="1" applyProtection="1"/>
    <xf numFmtId="169" fontId="12" fillId="0" borderId="0" xfId="1" applyFont="1" applyAlignment="1" applyProtection="1">
      <alignment horizontal="center"/>
    </xf>
    <xf numFmtId="169" fontId="6" fillId="0" borderId="0" xfId="1" applyFont="1" applyBorder="1" applyProtection="1"/>
    <xf numFmtId="169" fontId="6" fillId="0" borderId="0" xfId="1" applyFont="1" applyBorder="1" applyAlignment="1" applyProtection="1">
      <alignment horizontal="right"/>
    </xf>
    <xf numFmtId="169" fontId="9" fillId="0" borderId="0" xfId="1" applyFont="1" applyBorder="1" applyProtection="1"/>
    <xf numFmtId="169" fontId="7" fillId="0" borderId="0" xfId="1" applyFont="1" applyProtection="1"/>
    <xf numFmtId="169" fontId="10" fillId="2" borderId="18" xfId="1" applyFont="1" applyFill="1" applyBorder="1" applyAlignment="1" applyProtection="1">
      <alignment horizontal="center" vertical="center" wrapText="1"/>
    </xf>
    <xf numFmtId="169" fontId="10" fillId="2" borderId="19" xfId="1" applyFont="1" applyFill="1" applyBorder="1" applyAlignment="1" applyProtection="1">
      <alignment horizontal="center" vertical="center" wrapText="1"/>
    </xf>
    <xf numFmtId="169" fontId="10" fillId="2" borderId="32" xfId="1" applyFont="1" applyFill="1" applyBorder="1" applyAlignment="1" applyProtection="1">
      <alignment horizontal="center" vertical="center" wrapText="1"/>
    </xf>
    <xf numFmtId="169" fontId="10" fillId="0" borderId="0" xfId="1" applyFont="1" applyAlignment="1" applyProtection="1">
      <alignment horizontal="center" vertical="center" wrapText="1"/>
    </xf>
    <xf numFmtId="169" fontId="11" fillId="2" borderId="18" xfId="1" applyFont="1" applyFill="1" applyBorder="1" applyAlignment="1" applyProtection="1">
      <alignment horizontal="left" vertical="center"/>
    </xf>
    <xf numFmtId="169" fontId="11" fillId="2" borderId="20" xfId="1" applyFont="1" applyFill="1" applyBorder="1" applyAlignment="1" applyProtection="1">
      <alignment horizontal="left"/>
    </xf>
    <xf numFmtId="169" fontId="11" fillId="2" borderId="19" xfId="1" applyFont="1" applyFill="1" applyBorder="1" applyAlignment="1" applyProtection="1">
      <alignment horizontal="left"/>
    </xf>
    <xf numFmtId="169" fontId="12" fillId="2" borderId="19" xfId="1" applyFont="1" applyFill="1" applyBorder="1" applyAlignment="1" applyProtection="1">
      <alignment horizontal="left"/>
    </xf>
    <xf numFmtId="169" fontId="11" fillId="0" borderId="0" xfId="1" applyFont="1" applyAlignment="1" applyProtection="1">
      <alignment horizontal="left"/>
    </xf>
    <xf numFmtId="0" fontId="10" fillId="0" borderId="0" xfId="1" applyNumberFormat="1" applyFont="1" applyAlignment="1" applyProtection="1">
      <alignment horizontal="right"/>
    </xf>
    <xf numFmtId="0" fontId="12" fillId="0" borderId="0" xfId="1" applyNumberFormat="1" applyFont="1" applyBorder="1" applyAlignment="1" applyProtection="1">
      <alignment horizontal="right"/>
    </xf>
    <xf numFmtId="0" fontId="10" fillId="0" borderId="0" xfId="1" applyNumberFormat="1" applyFont="1" applyBorder="1" applyAlignment="1" applyProtection="1">
      <alignment horizontal="right"/>
    </xf>
    <xf numFmtId="0" fontId="10" fillId="2" borderId="19" xfId="1" applyNumberFormat="1" applyFont="1" applyFill="1" applyBorder="1" applyAlignment="1" applyProtection="1">
      <alignment horizontal="center" vertical="center" wrapText="1"/>
    </xf>
    <xf numFmtId="0" fontId="8" fillId="2" borderId="19" xfId="1" applyNumberFormat="1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2" borderId="19" xfId="0" applyFont="1" applyFill="1" applyBorder="1" applyAlignment="1" applyProtection="1">
      <alignment horizontal="left" vertical="center" wrapText="1"/>
    </xf>
    <xf numFmtId="0" fontId="11" fillId="2" borderId="20" xfId="0" applyFont="1" applyFill="1" applyBorder="1" applyAlignment="1" applyProtection="1">
      <alignment horizontal="left" vertical="center" wrapText="1"/>
    </xf>
    <xf numFmtId="170" fontId="16" fillId="2" borderId="32" xfId="1" applyNumberFormat="1" applyFont="1" applyFill="1" applyBorder="1" applyAlignment="1" applyProtection="1">
      <alignment horizontal="right"/>
    </xf>
    <xf numFmtId="169" fontId="8" fillId="0" borderId="0" xfId="1" applyFont="1" applyFill="1" applyBorder="1" applyAlignment="1" applyProtection="1">
      <alignment horizontal="left"/>
    </xf>
    <xf numFmtId="169" fontId="7" fillId="0" borderId="0" xfId="1" applyFont="1" applyFill="1" applyBorder="1" applyAlignment="1" applyProtection="1">
      <alignment horizontal="left"/>
    </xf>
    <xf numFmtId="170" fontId="4" fillId="0" borderId="0" xfId="1" applyNumberFormat="1" applyFont="1" applyFill="1" applyBorder="1" applyProtection="1"/>
    <xf numFmtId="166" fontId="9" fillId="0" borderId="0" xfId="0" applyNumberFormat="1" applyFont="1" applyProtection="1"/>
    <xf numFmtId="2" fontId="13" fillId="0" borderId="0" xfId="0" applyNumberFormat="1" applyFont="1" applyProtection="1"/>
    <xf numFmtId="49" fontId="16" fillId="0" borderId="15" xfId="0" applyNumberFormat="1" applyFont="1" applyBorder="1" applyAlignment="1" applyProtection="1">
      <alignment horizontal="left"/>
    </xf>
    <xf numFmtId="166" fontId="16" fillId="0" borderId="0" xfId="0" applyNumberFormat="1" applyFont="1" applyProtection="1"/>
    <xf numFmtId="2" fontId="16" fillId="0" borderId="0" xfId="0" applyNumberFormat="1" applyFont="1" applyProtection="1"/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2" fontId="20" fillId="0" borderId="0" xfId="0" applyNumberFormat="1" applyFont="1" applyFill="1" applyBorder="1" applyAlignment="1" applyProtection="1">
      <alignment horizontal="center"/>
    </xf>
    <xf numFmtId="2" fontId="18" fillId="0" borderId="0" xfId="0" applyNumberFormat="1" applyFont="1" applyFill="1" applyBorder="1" applyProtection="1"/>
    <xf numFmtId="0" fontId="11" fillId="0" borderId="0" xfId="0" applyFont="1" applyFill="1" applyProtection="1"/>
    <xf numFmtId="2" fontId="13" fillId="0" borderId="0" xfId="0" applyNumberFormat="1" applyFont="1" applyFill="1" applyBorder="1" applyProtection="1"/>
    <xf numFmtId="166" fontId="16" fillId="0" borderId="0" xfId="0" applyNumberFormat="1" applyFont="1" applyFill="1" applyBorder="1" applyProtection="1"/>
    <xf numFmtId="166" fontId="9" fillId="0" borderId="0" xfId="0" applyNumberFormat="1" applyFont="1" applyBorder="1" applyAlignment="1" applyProtection="1">
      <alignment horizontal="center"/>
    </xf>
    <xf numFmtId="2" fontId="13" fillId="0" borderId="0" xfId="0" applyNumberFormat="1" applyFont="1" applyBorder="1" applyProtection="1"/>
    <xf numFmtId="10" fontId="17" fillId="2" borderId="25" xfId="0" applyNumberFormat="1" applyFont="1" applyFill="1" applyBorder="1" applyAlignment="1" applyProtection="1">
      <alignment horizontal="center" vertical="center" wrapText="1"/>
    </xf>
    <xf numFmtId="166" fontId="16" fillId="2" borderId="21" xfId="0" applyNumberFormat="1" applyFont="1" applyFill="1" applyBorder="1" applyAlignment="1" applyProtection="1">
      <alignment horizontal="left"/>
    </xf>
    <xf numFmtId="2" fontId="13" fillId="2" borderId="21" xfId="0" applyNumberFormat="1" applyFont="1" applyFill="1" applyBorder="1" applyAlignment="1" applyProtection="1">
      <alignment horizontal="left"/>
    </xf>
    <xf numFmtId="166" fontId="9" fillId="0" borderId="0" xfId="0" applyNumberFormat="1" applyFont="1" applyBorder="1" applyProtection="1"/>
    <xf numFmtId="0" fontId="1" fillId="0" borderId="0" xfId="0" applyFont="1" applyAlignment="1" applyProtection="1">
      <alignment horizontal="right"/>
    </xf>
    <xf numFmtId="2" fontId="13" fillId="0" borderId="0" xfId="0" applyNumberFormat="1" applyFont="1" applyAlignment="1" applyProtection="1">
      <alignment horizontal="center"/>
    </xf>
    <xf numFmtId="166" fontId="16" fillId="0" borderId="37" xfId="0" applyNumberFormat="1" applyFont="1" applyBorder="1" applyAlignment="1" applyProtection="1">
      <alignment horizontal="right"/>
    </xf>
    <xf numFmtId="49" fontId="16" fillId="0" borderId="38" xfId="0" applyNumberFormat="1" applyFont="1" applyBorder="1" applyAlignment="1" applyProtection="1">
      <alignment horizontal="center"/>
    </xf>
    <xf numFmtId="2" fontId="16" fillId="0" borderId="0" xfId="0" applyNumberFormat="1" applyFont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13" fillId="0" borderId="0" xfId="0" applyNumberFormat="1" applyFont="1" applyBorder="1" applyAlignment="1" applyProtection="1">
      <alignment horizontal="center"/>
    </xf>
    <xf numFmtId="0" fontId="11" fillId="4" borderId="41" xfId="0" applyFont="1" applyFill="1" applyBorder="1" applyAlignment="1" applyProtection="1">
      <alignment horizontal="left" vertical="center"/>
    </xf>
    <xf numFmtId="166" fontId="16" fillId="4" borderId="47" xfId="0" applyNumberFormat="1" applyFont="1" applyFill="1" applyBorder="1" applyAlignment="1" applyProtection="1">
      <alignment horizontal="left"/>
    </xf>
    <xf numFmtId="2" fontId="13" fillId="4" borderId="47" xfId="0" applyNumberFormat="1" applyFont="1" applyFill="1" applyBorder="1" applyAlignment="1" applyProtection="1">
      <alignment horizontal="center"/>
    </xf>
    <xf numFmtId="0" fontId="10" fillId="0" borderId="0" xfId="0" applyFont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left" vertical="center"/>
    </xf>
    <xf numFmtId="169" fontId="13" fillId="0" borderId="0" xfId="1" applyFont="1" applyProtection="1"/>
    <xf numFmtId="169" fontId="16" fillId="0" borderId="14" xfId="1" applyFont="1" applyBorder="1" applyAlignment="1" applyProtection="1">
      <alignment horizontal="right"/>
    </xf>
    <xf numFmtId="169" fontId="16" fillId="0" borderId="15" xfId="1" applyFont="1" applyBorder="1" applyAlignment="1" applyProtection="1">
      <alignment horizontal="left"/>
    </xf>
    <xf numFmtId="169" fontId="16" fillId="0" borderId="0" xfId="1" applyFont="1" applyProtection="1"/>
    <xf numFmtId="169" fontId="11" fillId="0" borderId="0" xfId="1" applyFont="1" applyFill="1" applyBorder="1" applyProtection="1"/>
    <xf numFmtId="169" fontId="11" fillId="0" borderId="0" xfId="1" applyFont="1" applyFill="1" applyBorder="1" applyAlignment="1" applyProtection="1">
      <alignment horizontal="right"/>
    </xf>
    <xf numFmtId="169" fontId="20" fillId="0" borderId="0" xfId="1" applyFont="1" applyFill="1" applyBorder="1" applyAlignment="1" applyProtection="1">
      <alignment horizontal="center"/>
    </xf>
    <xf numFmtId="169" fontId="18" fillId="0" borderId="0" xfId="1" applyFont="1" applyFill="1" applyBorder="1" applyProtection="1"/>
    <xf numFmtId="169" fontId="11" fillId="0" borderId="0" xfId="1" applyFont="1" applyFill="1" applyProtection="1"/>
    <xf numFmtId="169" fontId="11" fillId="2" borderId="19" xfId="1" applyFont="1" applyFill="1" applyBorder="1" applyAlignment="1" applyProtection="1">
      <alignment horizontal="left" vertical="center"/>
    </xf>
    <xf numFmtId="169" fontId="16" fillId="2" borderId="21" xfId="1" applyFont="1" applyFill="1" applyBorder="1" applyAlignment="1" applyProtection="1">
      <alignment horizontal="left"/>
    </xf>
    <xf numFmtId="169" fontId="13" fillId="2" borderId="21" xfId="1" applyFont="1" applyFill="1" applyBorder="1" applyAlignment="1" applyProtection="1">
      <alignment horizontal="left"/>
    </xf>
    <xf numFmtId="169" fontId="4" fillId="0" borderId="0" xfId="1" applyFont="1" applyFill="1" applyBorder="1" applyProtection="1"/>
    <xf numFmtId="169" fontId="17" fillId="0" borderId="0" xfId="1" applyFont="1" applyFill="1" applyBorder="1" applyProtection="1"/>
    <xf numFmtId="171" fontId="16" fillId="4" borderId="42" xfId="4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2" fontId="3" fillId="0" borderId="0" xfId="0" applyNumberFormat="1" applyFont="1" applyBorder="1" applyProtection="1"/>
    <xf numFmtId="0" fontId="1" fillId="0" borderId="0" xfId="0" applyFont="1" applyAlignment="1" applyProtection="1">
      <alignment horizontal="left"/>
    </xf>
    <xf numFmtId="2" fontId="1" fillId="0" borderId="0" xfId="0" applyNumberFormat="1" applyFont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2" fontId="2" fillId="2" borderId="3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1" fillId="0" borderId="0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166" fontId="16" fillId="0" borderId="12" xfId="0" applyNumberFormat="1" applyFont="1" applyFill="1" applyBorder="1" applyProtection="1"/>
    <xf numFmtId="0" fontId="26" fillId="0" borderId="0" xfId="0" applyFont="1" applyAlignment="1">
      <alignment horizontal="left" vertical="center"/>
    </xf>
    <xf numFmtId="0" fontId="27" fillId="0" borderId="0" xfId="0" applyFont="1"/>
    <xf numFmtId="0" fontId="26" fillId="0" borderId="0" xfId="0" applyFont="1" applyAlignment="1">
      <alignment vertical="center"/>
    </xf>
    <xf numFmtId="0" fontId="28" fillId="0" borderId="52" xfId="0" applyFont="1" applyBorder="1" applyAlignment="1">
      <alignment vertical="center"/>
    </xf>
    <xf numFmtId="0" fontId="28" fillId="0" borderId="53" xfId="0" applyFont="1" applyBorder="1" applyAlignment="1" applyProtection="1">
      <alignment horizontal="left" vertical="center" wrapText="1"/>
      <protection locked="0"/>
    </xf>
    <xf numFmtId="0" fontId="28" fillId="0" borderId="54" xfId="0" applyFont="1" applyBorder="1" applyAlignment="1">
      <alignment vertical="center"/>
    </xf>
    <xf numFmtId="0" fontId="29" fillId="0" borderId="0" xfId="0" applyFont="1" applyProtection="1"/>
    <xf numFmtId="0" fontId="11" fillId="2" borderId="58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/>
    </xf>
    <xf numFmtId="0" fontId="11" fillId="2" borderId="59" xfId="0" applyFont="1" applyFill="1" applyBorder="1" applyAlignment="1" applyProtection="1">
      <alignment horizontal="left"/>
    </xf>
    <xf numFmtId="2" fontId="12" fillId="2" borderId="59" xfId="0" applyNumberFormat="1" applyFont="1" applyFill="1" applyBorder="1" applyAlignment="1" applyProtection="1">
      <alignment horizontal="left"/>
    </xf>
    <xf numFmtId="166" fontId="16" fillId="2" borderId="60" xfId="0" applyNumberFormat="1" applyFont="1" applyFill="1" applyBorder="1" applyAlignment="1" applyProtection="1">
      <alignment horizontal="left"/>
    </xf>
    <xf numFmtId="2" fontId="16" fillId="2" borderId="61" xfId="4" applyNumberFormat="1" applyFont="1" applyFill="1" applyBorder="1" applyAlignment="1" applyProtection="1">
      <alignment horizontal="right"/>
    </xf>
    <xf numFmtId="2" fontId="13" fillId="2" borderId="31" xfId="0" applyNumberFormat="1" applyFont="1" applyFill="1" applyBorder="1" applyAlignment="1" applyProtection="1">
      <alignment horizontal="center" vertical="center" wrapText="1"/>
    </xf>
    <xf numFmtId="2" fontId="13" fillId="2" borderId="16" xfId="0" applyNumberFormat="1" applyFont="1" applyFill="1" applyBorder="1" applyAlignment="1" applyProtection="1">
      <alignment horizontal="center" vertical="center" wrapText="1"/>
    </xf>
    <xf numFmtId="2" fontId="13" fillId="2" borderId="17" xfId="0" applyNumberFormat="1" applyFont="1" applyFill="1" applyBorder="1" applyAlignment="1" applyProtection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 vertical="center" wrapText="1"/>
    </xf>
    <xf numFmtId="2" fontId="2" fillId="2" borderId="19" xfId="0" applyNumberFormat="1" applyFont="1" applyFill="1" applyBorder="1" applyAlignment="1" applyProtection="1">
      <alignment horizontal="center" vertical="center" wrapText="1"/>
    </xf>
    <xf numFmtId="0" fontId="12" fillId="7" borderId="0" xfId="0" applyFont="1" applyFill="1" applyBorder="1" applyProtection="1"/>
    <xf numFmtId="0" fontId="12" fillId="7" borderId="0" xfId="0" applyFont="1" applyFill="1" applyBorder="1" applyAlignment="1" applyProtection="1">
      <alignment horizontal="right"/>
    </xf>
    <xf numFmtId="0" fontId="11" fillId="7" borderId="12" xfId="0" applyFont="1" applyFill="1" applyBorder="1" applyProtection="1">
      <protection locked="0"/>
    </xf>
    <xf numFmtId="0" fontId="11" fillId="7" borderId="12" xfId="0" applyFont="1" applyFill="1" applyBorder="1" applyAlignment="1" applyProtection="1">
      <alignment horizontal="right"/>
      <protection locked="0"/>
    </xf>
    <xf numFmtId="0" fontId="12" fillId="7" borderId="12" xfId="0" applyFont="1" applyFill="1" applyBorder="1" applyAlignment="1" applyProtection="1">
      <alignment horizontal="left"/>
      <protection locked="0"/>
    </xf>
    <xf numFmtId="0" fontId="12" fillId="7" borderId="12" xfId="0" applyFont="1" applyFill="1" applyBorder="1" applyAlignment="1" applyProtection="1">
      <alignment horizontal="right"/>
      <protection locked="0"/>
    </xf>
    <xf numFmtId="0" fontId="12" fillId="7" borderId="12" xfId="0" applyFont="1" applyFill="1" applyBorder="1" applyAlignment="1" applyProtection="1">
      <alignment horizontal="center"/>
      <protection locked="0"/>
    </xf>
    <xf numFmtId="2" fontId="12" fillId="7" borderId="12" xfId="0" applyNumberFormat="1" applyFont="1" applyFill="1" applyBorder="1" applyAlignment="1" applyProtection="1">
      <alignment horizontal="center"/>
    </xf>
    <xf numFmtId="166" fontId="16" fillId="7" borderId="12" xfId="0" applyNumberFormat="1" applyFont="1" applyFill="1" applyBorder="1" applyProtection="1"/>
    <xf numFmtId="0" fontId="7" fillId="7" borderId="48" xfId="0" applyFont="1" applyFill="1" applyBorder="1" applyProtection="1">
      <protection locked="0"/>
    </xf>
    <xf numFmtId="0" fontId="10" fillId="7" borderId="48" xfId="0" applyFont="1" applyFill="1" applyBorder="1" applyAlignment="1" applyProtection="1">
      <alignment horizontal="right"/>
      <protection locked="0"/>
    </xf>
    <xf numFmtId="14" fontId="0" fillId="7" borderId="48" xfId="0" applyNumberFormat="1" applyFont="1" applyFill="1" applyBorder="1" applyAlignment="1" applyProtection="1">
      <alignment horizontal="right"/>
      <protection locked="0"/>
    </xf>
    <xf numFmtId="2" fontId="0" fillId="7" borderId="39" xfId="0" applyNumberFormat="1" applyFont="1" applyFill="1" applyBorder="1" applyAlignment="1" applyProtection="1">
      <alignment horizontal="center"/>
      <protection locked="0"/>
    </xf>
    <xf numFmtId="166" fontId="9" fillId="7" borderId="39" xfId="0" applyNumberFormat="1" applyFont="1" applyFill="1" applyBorder="1" applyProtection="1">
      <protection locked="0"/>
    </xf>
    <xf numFmtId="2" fontId="13" fillId="7" borderId="39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 vertical="center" wrapText="1"/>
    </xf>
    <xf numFmtId="0" fontId="13" fillId="2" borderId="17" xfId="0" applyNumberFormat="1" applyFont="1" applyFill="1" applyBorder="1" applyAlignment="1" applyProtection="1">
      <alignment horizontal="center" vertical="center" wrapText="1"/>
    </xf>
    <xf numFmtId="0" fontId="13" fillId="2" borderId="3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9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/>
    </xf>
    <xf numFmtId="0" fontId="12" fillId="0" borderId="0" xfId="0" applyNumberFormat="1" applyFont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6" fillId="0" borderId="73" xfId="1" applyNumberFormat="1" applyFont="1" applyFill="1" applyBorder="1" applyAlignment="1" applyProtection="1">
      <alignment horizontal="center"/>
    </xf>
    <xf numFmtId="0" fontId="16" fillId="2" borderId="32" xfId="4" applyNumberFormat="1" applyFont="1" applyFill="1" applyBorder="1" applyAlignment="1" applyProtection="1">
      <alignment horizontal="center"/>
    </xf>
    <xf numFmtId="0" fontId="16" fillId="4" borderId="42" xfId="4" applyNumberFormat="1" applyFont="1" applyFill="1" applyBorder="1" applyAlignment="1" applyProtection="1">
      <alignment horizontal="center"/>
    </xf>
    <xf numFmtId="0" fontId="16" fillId="2" borderId="61" xfId="4" applyNumberFormat="1" applyFont="1" applyFill="1" applyBorder="1" applyAlignment="1" applyProtection="1">
      <alignment horizontal="center"/>
    </xf>
    <xf numFmtId="2" fontId="16" fillId="7" borderId="12" xfId="0" applyNumberFormat="1" applyFont="1" applyFill="1" applyBorder="1" applyProtection="1">
      <protection locked="0"/>
    </xf>
    <xf numFmtId="2" fontId="12" fillId="7" borderId="12" xfId="0" applyNumberFormat="1" applyFont="1" applyFill="1" applyBorder="1" applyAlignment="1" applyProtection="1">
      <alignment horizontal="center"/>
      <protection locked="0"/>
    </xf>
    <xf numFmtId="166" fontId="16" fillId="7" borderId="12" xfId="0" applyNumberFormat="1" applyFont="1" applyFill="1" applyBorder="1" applyProtection="1">
      <protection locked="0"/>
    </xf>
    <xf numFmtId="0" fontId="12" fillId="3" borderId="7" xfId="0" applyFont="1" applyFill="1" applyBorder="1" applyProtection="1"/>
    <xf numFmtId="0" fontId="12" fillId="3" borderId="6" xfId="0" applyFont="1" applyFill="1" applyBorder="1" applyAlignment="1" applyProtection="1">
      <alignment horizontal="right" vertical="center" wrapText="1"/>
    </xf>
    <xf numFmtId="0" fontId="11" fillId="3" borderId="6" xfId="0" applyFont="1" applyFill="1" applyBorder="1" applyProtection="1"/>
    <xf numFmtId="0" fontId="12" fillId="3" borderId="6" xfId="0" applyFont="1" applyFill="1" applyBorder="1" applyAlignment="1" applyProtection="1">
      <alignment horizontal="center" vertical="center" wrapText="1"/>
    </xf>
    <xf numFmtId="2" fontId="16" fillId="3" borderId="10" xfId="0" applyNumberFormat="1" applyFont="1" applyFill="1" applyBorder="1" applyProtection="1">
      <protection locked="0"/>
    </xf>
    <xf numFmtId="2" fontId="16" fillId="3" borderId="10" xfId="0" applyNumberFormat="1" applyFont="1" applyFill="1" applyBorder="1" applyAlignment="1" applyProtection="1">
      <alignment horizontal="right" vertical="center" wrapText="1"/>
    </xf>
    <xf numFmtId="0" fontId="12" fillId="0" borderId="8" xfId="0" applyFont="1" applyFill="1" applyBorder="1" applyProtection="1"/>
    <xf numFmtId="0" fontId="12" fillId="0" borderId="1" xfId="0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Protection="1"/>
    <xf numFmtId="0" fontId="12" fillId="0" borderId="1" xfId="0" applyFont="1" applyFill="1" applyBorder="1" applyAlignment="1" applyProtection="1">
      <alignment horizontal="center"/>
    </xf>
    <xf numFmtId="166" fontId="16" fillId="0" borderId="1" xfId="0" applyNumberFormat="1" applyFont="1" applyFill="1" applyBorder="1" applyProtection="1">
      <protection locked="0"/>
    </xf>
    <xf numFmtId="167" fontId="16" fillId="0" borderId="10" xfId="0" applyNumberFormat="1" applyFont="1" applyFill="1" applyBorder="1" applyProtection="1">
      <protection locked="0"/>
    </xf>
    <xf numFmtId="2" fontId="16" fillId="0" borderId="10" xfId="0" applyNumberFormat="1" applyFont="1" applyFill="1" applyBorder="1" applyAlignment="1" applyProtection="1">
      <alignment horizontal="right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right"/>
    </xf>
    <xf numFmtId="165" fontId="12" fillId="0" borderId="1" xfId="0" applyNumberFormat="1" applyFont="1" applyFill="1" applyBorder="1" applyAlignment="1" applyProtection="1">
      <alignment horizontal="center"/>
    </xf>
    <xf numFmtId="0" fontId="12" fillId="3" borderId="8" xfId="0" applyFont="1" applyFill="1" applyBorder="1" applyProtection="1"/>
    <xf numFmtId="0" fontId="12" fillId="3" borderId="1" xfId="0" applyFont="1" applyFill="1" applyBorder="1" applyAlignment="1" applyProtection="1">
      <alignment horizontal="right"/>
    </xf>
    <xf numFmtId="0" fontId="11" fillId="3" borderId="1" xfId="0" applyFont="1" applyFill="1" applyBorder="1" applyProtection="1"/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Protection="1"/>
    <xf numFmtId="165" fontId="12" fillId="3" borderId="1" xfId="0" applyNumberFormat="1" applyFont="1" applyFill="1" applyBorder="1" applyAlignment="1" applyProtection="1">
      <alignment horizontal="center"/>
    </xf>
    <xf numFmtId="166" fontId="16" fillId="3" borderId="1" xfId="0" applyNumberFormat="1" applyFont="1" applyFill="1" applyBorder="1" applyAlignment="1" applyProtection="1">
      <alignment horizontal="right"/>
      <protection locked="0"/>
    </xf>
    <xf numFmtId="2" fontId="12" fillId="0" borderId="1" xfId="0" applyNumberFormat="1" applyFont="1" applyFill="1" applyBorder="1" applyAlignment="1" applyProtection="1">
      <alignment horizontal="center"/>
    </xf>
    <xf numFmtId="2" fontId="12" fillId="3" borderId="1" xfId="0" applyNumberFormat="1" applyFont="1" applyFill="1" applyBorder="1" applyAlignment="1" applyProtection="1">
      <alignment horizontal="center"/>
    </xf>
    <xf numFmtId="166" fontId="16" fillId="3" borderId="1" xfId="0" applyNumberFormat="1" applyFont="1" applyFill="1" applyBorder="1" applyProtection="1">
      <protection locked="0"/>
    </xf>
    <xf numFmtId="168" fontId="16" fillId="0" borderId="10" xfId="0" applyNumberFormat="1" applyFont="1" applyFill="1" applyBorder="1" applyProtection="1">
      <protection locked="0"/>
    </xf>
    <xf numFmtId="2" fontId="32" fillId="7" borderId="12" xfId="0" applyNumberFormat="1" applyFont="1" applyFill="1" applyBorder="1" applyProtection="1"/>
    <xf numFmtId="0" fontId="32" fillId="7" borderId="12" xfId="0" applyFont="1" applyFill="1" applyBorder="1" applyProtection="1">
      <protection locked="0"/>
    </xf>
    <xf numFmtId="0" fontId="32" fillId="7" borderId="12" xfId="0" applyFont="1" applyFill="1" applyBorder="1" applyAlignment="1" applyProtection="1">
      <alignment horizontal="right"/>
      <protection locked="0"/>
    </xf>
    <xf numFmtId="0" fontId="32" fillId="7" borderId="13" xfId="0" applyFont="1" applyFill="1" applyBorder="1" applyProtection="1">
      <protection locked="0"/>
    </xf>
    <xf numFmtId="0" fontId="32" fillId="7" borderId="13" xfId="0" applyFont="1" applyFill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left"/>
    </xf>
    <xf numFmtId="0" fontId="32" fillId="0" borderId="0" xfId="0" applyFont="1" applyProtection="1"/>
    <xf numFmtId="0" fontId="32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31" fillId="0" borderId="0" xfId="0" applyFont="1" applyProtection="1"/>
    <xf numFmtId="0" fontId="31" fillId="0" borderId="0" xfId="0" applyFont="1" applyAlignment="1" applyProtection="1">
      <alignment horizontal="right"/>
    </xf>
    <xf numFmtId="0" fontId="31" fillId="0" borderId="0" xfId="0" applyFont="1" applyProtection="1">
      <protection locked="0"/>
    </xf>
    <xf numFmtId="2" fontId="31" fillId="0" borderId="0" xfId="0" applyNumberFormat="1" applyFont="1" applyAlignment="1" applyProtection="1">
      <alignment horizontal="center"/>
    </xf>
    <xf numFmtId="166" fontId="31" fillId="0" borderId="0" xfId="0" applyNumberFormat="1" applyFont="1" applyProtection="1">
      <protection locked="0"/>
    </xf>
    <xf numFmtId="2" fontId="31" fillId="0" borderId="0" xfId="0" applyNumberFormat="1" applyFont="1" applyProtection="1">
      <protection locked="0"/>
    </xf>
    <xf numFmtId="2" fontId="31" fillId="0" borderId="0" xfId="0" applyNumberFormat="1" applyFont="1" applyProtection="1"/>
    <xf numFmtId="0" fontId="31" fillId="0" borderId="0" xfId="0" applyNumberFormat="1" applyFont="1" applyAlignment="1" applyProtection="1">
      <alignment horizontal="center"/>
    </xf>
    <xf numFmtId="0" fontId="34" fillId="0" borderId="0" xfId="0" applyFont="1" applyProtection="1"/>
    <xf numFmtId="0" fontId="34" fillId="0" borderId="0" xfId="0" applyFont="1" applyAlignment="1" applyProtection="1">
      <alignment horizontal="right"/>
    </xf>
    <xf numFmtId="0" fontId="34" fillId="0" borderId="0" xfId="0" applyFont="1" applyProtection="1">
      <protection locked="0"/>
    </xf>
    <xf numFmtId="2" fontId="34" fillId="0" borderId="0" xfId="0" applyNumberFormat="1" applyFont="1" applyAlignment="1" applyProtection="1">
      <alignment horizontal="center"/>
    </xf>
    <xf numFmtId="166" fontId="34" fillId="0" borderId="0" xfId="0" applyNumberFormat="1" applyFont="1" applyProtection="1">
      <protection locked="0"/>
    </xf>
    <xf numFmtId="2" fontId="34" fillId="0" borderId="0" xfId="0" applyNumberFormat="1" applyFont="1" applyProtection="1">
      <protection locked="0"/>
    </xf>
    <xf numFmtId="2" fontId="34" fillId="0" borderId="0" xfId="0" applyNumberFormat="1" applyFont="1" applyProtection="1"/>
    <xf numFmtId="0" fontId="34" fillId="0" borderId="0" xfId="0" applyNumberFormat="1" applyFont="1" applyAlignment="1" applyProtection="1">
      <alignment horizontal="center"/>
    </xf>
    <xf numFmtId="0" fontId="12" fillId="7" borderId="0" xfId="0" applyFont="1" applyFill="1" applyProtection="1">
      <protection locked="0"/>
    </xf>
    <xf numFmtId="0" fontId="12" fillId="7" borderId="0" xfId="0" applyFont="1" applyFill="1" applyAlignment="1" applyProtection="1">
      <alignment horizontal="right"/>
    </xf>
    <xf numFmtId="2" fontId="12" fillId="0" borderId="0" xfId="0" applyNumberFormat="1" applyFont="1" applyBorder="1" applyAlignment="1" applyProtection="1">
      <alignment horizontal="center"/>
    </xf>
    <xf numFmtId="2" fontId="16" fillId="0" borderId="0" xfId="0" applyNumberFormat="1" applyFont="1" applyBorder="1" applyProtection="1"/>
    <xf numFmtId="0" fontId="11" fillId="0" borderId="0" xfId="0" applyFont="1" applyProtection="1"/>
    <xf numFmtId="2" fontId="16" fillId="0" borderId="0" xfId="4" applyNumberFormat="1" applyFont="1" applyProtection="1"/>
    <xf numFmtId="14" fontId="12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center"/>
      <protection locked="0"/>
    </xf>
    <xf numFmtId="0" fontId="12" fillId="7" borderId="24" xfId="0" applyFont="1" applyFill="1" applyBorder="1" applyProtection="1">
      <protection locked="0"/>
    </xf>
    <xf numFmtId="0" fontId="12" fillId="7" borderId="24" xfId="0" applyFont="1" applyFill="1" applyBorder="1" applyAlignment="1" applyProtection="1">
      <alignment horizontal="right"/>
      <protection locked="0"/>
    </xf>
    <xf numFmtId="14" fontId="12" fillId="7" borderId="24" xfId="0" applyNumberFormat="1" applyFont="1" applyFill="1" applyBorder="1" applyAlignment="1" applyProtection="1">
      <alignment horizontal="right"/>
      <protection locked="0"/>
    </xf>
    <xf numFmtId="0" fontId="12" fillId="7" borderId="0" xfId="0" applyFont="1" applyFill="1" applyBorder="1" applyProtection="1">
      <protection locked="0"/>
    </xf>
    <xf numFmtId="0" fontId="12" fillId="0" borderId="0" xfId="0" applyNumberFormat="1" applyFont="1" applyBorder="1" applyAlignment="1" applyProtection="1">
      <alignment horizontal="center"/>
    </xf>
    <xf numFmtId="166" fontId="3" fillId="0" borderId="0" xfId="0" applyNumberFormat="1" applyFont="1" applyProtection="1"/>
    <xf numFmtId="166" fontId="33" fillId="0" borderId="0" xfId="0" applyNumberFormat="1" applyFont="1" applyFill="1" applyBorder="1" applyProtection="1"/>
    <xf numFmtId="0" fontId="11" fillId="0" borderId="0" xfId="0" applyNumberFormat="1" applyFont="1" applyFill="1" applyAlignment="1" applyProtection="1">
      <alignment horizontal="center"/>
    </xf>
    <xf numFmtId="0" fontId="5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2" fontId="1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Protection="1"/>
    <xf numFmtId="2" fontId="3" fillId="0" borderId="0" xfId="0" applyNumberFormat="1" applyFont="1" applyFill="1" applyBorder="1" applyProtection="1"/>
    <xf numFmtId="0" fontId="1" fillId="0" borderId="0" xfId="0" applyNumberFormat="1" applyFont="1" applyFill="1" applyAlignment="1" applyProtection="1">
      <alignment horizontal="center"/>
    </xf>
    <xf numFmtId="166" fontId="3" fillId="0" borderId="0" xfId="0" applyNumberFormat="1" applyFont="1" applyBorder="1" applyAlignment="1" applyProtection="1">
      <alignment horizontal="center"/>
    </xf>
    <xf numFmtId="166" fontId="16" fillId="3" borderId="6" xfId="0" applyNumberFormat="1" applyFont="1" applyFill="1" applyBorder="1" applyProtection="1"/>
    <xf numFmtId="2" fontId="16" fillId="3" borderId="10" xfId="0" applyNumberFormat="1" applyFont="1" applyFill="1" applyBorder="1" applyProtection="1"/>
    <xf numFmtId="0" fontId="16" fillId="3" borderId="64" xfId="0" applyNumberFormat="1" applyFont="1" applyFill="1" applyBorder="1" applyAlignment="1" applyProtection="1">
      <alignment horizontal="center" vertical="center" wrapText="1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16" fillId="3" borderId="65" xfId="0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 applyBorder="1" applyProtection="1"/>
    <xf numFmtId="166" fontId="31" fillId="0" borderId="0" xfId="0" applyNumberFormat="1" applyFont="1" applyProtection="1"/>
    <xf numFmtId="166" fontId="34" fillId="0" borderId="0" xfId="0" applyNumberFormat="1" applyFont="1" applyProtection="1"/>
    <xf numFmtId="0" fontId="12" fillId="7" borderId="0" xfId="0" applyFont="1" applyFill="1" applyProtection="1"/>
    <xf numFmtId="0" fontId="12" fillId="0" borderId="0" xfId="0" applyFont="1" applyAlignment="1" applyProtection="1">
      <alignment horizontal="center"/>
    </xf>
    <xf numFmtId="0" fontId="12" fillId="7" borderId="0" xfId="0" applyFont="1" applyFill="1" applyBorder="1" applyAlignment="1" applyProtection="1">
      <alignment horizontal="right"/>
      <protection locked="0"/>
    </xf>
    <xf numFmtId="0" fontId="12" fillId="7" borderId="0" xfId="0" applyFont="1" applyFill="1" applyAlignment="1" applyProtection="1">
      <alignment horizontal="right"/>
      <protection locked="0"/>
    </xf>
    <xf numFmtId="0" fontId="12" fillId="0" borderId="8" xfId="0" applyFont="1" applyFill="1" applyBorder="1" applyAlignment="1" applyProtection="1">
      <alignment horizontal="right"/>
    </xf>
    <xf numFmtId="0" fontId="37" fillId="0" borderId="3" xfId="0" applyFont="1" applyBorder="1" applyAlignment="1" applyProtection="1">
      <alignment vertical="center" wrapText="1"/>
    </xf>
    <xf numFmtId="0" fontId="37" fillId="0" borderId="3" xfId="0" applyFont="1" applyBorder="1" applyAlignment="1" applyProtection="1">
      <alignment horizontal="left" vertical="center" wrapText="1"/>
    </xf>
    <xf numFmtId="0" fontId="37" fillId="0" borderId="3" xfId="0" applyFont="1" applyBorder="1" applyProtection="1"/>
    <xf numFmtId="0" fontId="38" fillId="0" borderId="3" xfId="0" applyFont="1" applyFill="1" applyBorder="1" applyAlignment="1" applyProtection="1">
      <alignment horizontal="center" vertical="center" wrapText="1"/>
    </xf>
    <xf numFmtId="2" fontId="16" fillId="0" borderId="10" xfId="0" applyNumberFormat="1" applyFont="1" applyFill="1" applyBorder="1" applyProtection="1">
      <protection locked="0"/>
    </xf>
    <xf numFmtId="2" fontId="16" fillId="0" borderId="33" xfId="0" applyNumberFormat="1" applyFont="1" applyFill="1" applyBorder="1" applyAlignment="1" applyProtection="1">
      <alignment horizontal="right" vertical="center" wrapText="1"/>
    </xf>
    <xf numFmtId="0" fontId="16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vertical="center" wrapText="1"/>
    </xf>
    <xf numFmtId="0" fontId="37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Protection="1"/>
    <xf numFmtId="0" fontId="37" fillId="0" borderId="1" xfId="0" applyFont="1" applyFill="1" applyBorder="1" applyAlignment="1" applyProtection="1">
      <alignment horizontal="center"/>
    </xf>
    <xf numFmtId="0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Protection="1"/>
    <xf numFmtId="0" fontId="37" fillId="0" borderId="1" xfId="0" applyFont="1" applyBorder="1" applyAlignment="1" applyProtection="1"/>
    <xf numFmtId="165" fontId="37" fillId="0" borderId="1" xfId="0" applyNumberFormat="1" applyFont="1" applyFill="1" applyBorder="1" applyAlignment="1" applyProtection="1">
      <alignment horizontal="center"/>
    </xf>
    <xf numFmtId="0" fontId="37" fillId="0" borderId="1" xfId="0" applyFont="1" applyBorder="1" applyAlignment="1" applyProtection="1">
      <alignment horizontal="right"/>
    </xf>
    <xf numFmtId="166" fontId="16" fillId="0" borderId="1" xfId="0" applyNumberFormat="1" applyFont="1" applyFill="1" applyBorder="1" applyAlignment="1" applyProtection="1">
      <alignment horizontal="right"/>
      <protection locked="0"/>
    </xf>
    <xf numFmtId="0" fontId="12" fillId="0" borderId="2" xfId="0" applyFont="1" applyFill="1" applyBorder="1" applyAlignment="1" applyProtection="1">
      <alignment horizontal="right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2" fontId="12" fillId="0" borderId="2" xfId="0" applyNumberFormat="1" applyFont="1" applyFill="1" applyBorder="1" applyAlignment="1" applyProtection="1">
      <alignment horizontal="center"/>
    </xf>
    <xf numFmtId="166" fontId="16" fillId="0" borderId="2" xfId="0" applyNumberFormat="1" applyFont="1" applyFill="1" applyBorder="1" applyProtection="1">
      <protection locked="0"/>
    </xf>
    <xf numFmtId="2" fontId="16" fillId="0" borderId="11" xfId="0" applyNumberFormat="1" applyFont="1" applyFill="1" applyBorder="1" applyProtection="1">
      <protection locked="0"/>
    </xf>
    <xf numFmtId="0" fontId="1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5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0" xfId="0" applyNumberFormat="1" applyFont="1" applyBorder="1" applyProtection="1"/>
    <xf numFmtId="0" fontId="39" fillId="0" borderId="0" xfId="0" applyFont="1" applyProtection="1"/>
    <xf numFmtId="2" fontId="16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right"/>
      <protection locked="0"/>
    </xf>
    <xf numFmtId="14" fontId="12" fillId="0" borderId="0" xfId="0" applyNumberFormat="1" applyFont="1" applyAlignment="1" applyProtection="1">
      <alignment horizontal="right"/>
      <protection locked="0"/>
    </xf>
    <xf numFmtId="2" fontId="12" fillId="0" borderId="0" xfId="0" applyNumberFormat="1" applyFont="1" applyAlignment="1" applyProtection="1">
      <alignment horizontal="center"/>
      <protection locked="0"/>
    </xf>
    <xf numFmtId="169" fontId="12" fillId="0" borderId="8" xfId="1" applyFont="1" applyFill="1" applyBorder="1" applyProtection="1"/>
    <xf numFmtId="0" fontId="37" fillId="0" borderId="5" xfId="1" applyNumberFormat="1" applyFont="1" applyBorder="1" applyAlignment="1" applyProtection="1">
      <alignment horizontal="right"/>
    </xf>
    <xf numFmtId="169" fontId="37" fillId="0" borderId="5" xfId="1" applyFont="1" applyFill="1" applyBorder="1" applyAlignment="1" applyProtection="1">
      <alignment horizontal="left" vertical="center" wrapText="1"/>
    </xf>
    <xf numFmtId="169" fontId="12" fillId="0" borderId="1" xfId="1" applyFont="1" applyFill="1" applyBorder="1" applyAlignment="1" applyProtection="1">
      <alignment horizontal="left" vertical="center" wrapText="1"/>
      <protection locked="0"/>
    </xf>
    <xf numFmtId="1" fontId="37" fillId="0" borderId="5" xfId="1" applyNumberFormat="1" applyFont="1" applyBorder="1" applyProtection="1"/>
    <xf numFmtId="169" fontId="37" fillId="0" borderId="5" xfId="1" applyFont="1" applyFill="1" applyBorder="1" applyAlignment="1" applyProtection="1">
      <alignment horizontal="center"/>
    </xf>
    <xf numFmtId="2" fontId="16" fillId="0" borderId="1" xfId="1" applyNumberFormat="1" applyFont="1" applyFill="1" applyBorder="1" applyProtection="1">
      <protection locked="0"/>
    </xf>
    <xf numFmtId="0" fontId="16" fillId="0" borderId="1" xfId="1" applyNumberFormat="1" applyFont="1" applyFill="1" applyBorder="1" applyProtection="1">
      <protection locked="0"/>
    </xf>
    <xf numFmtId="169" fontId="12" fillId="0" borderId="0" xfId="1" applyFont="1" applyFill="1" applyProtection="1"/>
    <xf numFmtId="169" fontId="37" fillId="0" borderId="5" xfId="1" applyFont="1" applyBorder="1" applyAlignment="1" applyProtection="1">
      <alignment horizontal="left" vertical="center" wrapText="1"/>
    </xf>
    <xf numFmtId="0" fontId="37" fillId="0" borderId="5" xfId="1" applyNumberFormat="1" applyFont="1" applyBorder="1" applyAlignment="1" applyProtection="1">
      <alignment horizontal="right" vertical="center" wrapText="1"/>
    </xf>
    <xf numFmtId="1" fontId="12" fillId="0" borderId="5" xfId="1" applyNumberFormat="1" applyFont="1" applyBorder="1" applyProtection="1"/>
    <xf numFmtId="169" fontId="12" fillId="8" borderId="8" xfId="1" applyFont="1" applyFill="1" applyBorder="1" applyProtection="1"/>
    <xf numFmtId="0" fontId="37" fillId="8" borderId="5" xfId="1" applyNumberFormat="1" applyFont="1" applyFill="1" applyBorder="1" applyAlignment="1" applyProtection="1">
      <alignment horizontal="right"/>
    </xf>
    <xf numFmtId="169" fontId="21" fillId="8" borderId="5" xfId="1" applyFont="1" applyFill="1" applyBorder="1" applyAlignment="1" applyProtection="1">
      <alignment horizontal="left" vertical="center" wrapText="1"/>
    </xf>
    <xf numFmtId="169" fontId="12" fillId="8" borderId="1" xfId="1" applyFont="1" applyFill="1" applyBorder="1" applyAlignment="1" applyProtection="1">
      <alignment horizontal="left" vertical="center" wrapText="1"/>
      <protection locked="0"/>
    </xf>
    <xf numFmtId="1" fontId="37" fillId="8" borderId="5" xfId="1" applyNumberFormat="1" applyFont="1" applyFill="1" applyBorder="1" applyProtection="1"/>
    <xf numFmtId="169" fontId="37" fillId="8" borderId="5" xfId="1" applyFont="1" applyFill="1" applyBorder="1" applyAlignment="1" applyProtection="1">
      <alignment horizontal="center"/>
    </xf>
    <xf numFmtId="2" fontId="16" fillId="8" borderId="1" xfId="1" applyNumberFormat="1" applyFont="1" applyFill="1" applyBorder="1" applyProtection="1">
      <protection locked="0"/>
    </xf>
    <xf numFmtId="2" fontId="16" fillId="8" borderId="33" xfId="0" applyNumberFormat="1" applyFont="1" applyFill="1" applyBorder="1" applyAlignment="1" applyProtection="1">
      <alignment horizontal="right" vertical="center" wrapText="1"/>
    </xf>
    <xf numFmtId="1" fontId="37" fillId="0" borderId="5" xfId="1" applyNumberFormat="1" applyFont="1" applyFill="1" applyBorder="1" applyProtection="1"/>
    <xf numFmtId="0" fontId="37" fillId="0" borderId="50" xfId="1" applyNumberFormat="1" applyFont="1" applyBorder="1" applyAlignment="1" applyProtection="1">
      <alignment horizontal="right"/>
    </xf>
    <xf numFmtId="169" fontId="37" fillId="0" borderId="50" xfId="1" applyFont="1" applyBorder="1" applyAlignment="1" applyProtection="1">
      <alignment horizontal="left" vertical="center" wrapText="1"/>
    </xf>
    <xf numFmtId="169" fontId="12" fillId="0" borderId="49" xfId="1" applyFont="1" applyFill="1" applyBorder="1" applyAlignment="1" applyProtection="1">
      <alignment horizontal="left" vertical="center" wrapText="1"/>
      <protection locked="0"/>
    </xf>
    <xf numFmtId="1" fontId="37" fillId="0" borderId="50" xfId="1" applyNumberFormat="1" applyFont="1" applyFill="1" applyBorder="1" applyProtection="1"/>
    <xf numFmtId="169" fontId="37" fillId="0" borderId="50" xfId="1" applyFont="1" applyFill="1" applyBorder="1" applyAlignment="1" applyProtection="1">
      <alignment horizontal="center"/>
    </xf>
    <xf numFmtId="0" fontId="37" fillId="0" borderId="1" xfId="1" applyNumberFormat="1" applyFont="1" applyBorder="1" applyAlignment="1" applyProtection="1">
      <alignment horizontal="right"/>
    </xf>
    <xf numFmtId="169" fontId="37" fillId="0" borderId="1" xfId="1" applyFont="1" applyFill="1" applyBorder="1" applyAlignment="1" applyProtection="1">
      <alignment horizontal="left" vertical="center" wrapText="1"/>
    </xf>
    <xf numFmtId="1" fontId="37" fillId="0" borderId="1" xfId="1" applyNumberFormat="1" applyFont="1" applyFill="1" applyBorder="1" applyProtection="1"/>
    <xf numFmtId="169" fontId="37" fillId="0" borderId="1" xfId="1" applyFont="1" applyFill="1" applyBorder="1" applyAlignment="1" applyProtection="1">
      <alignment horizontal="center"/>
    </xf>
    <xf numFmtId="169" fontId="37" fillId="0" borderId="1" xfId="1" applyFont="1" applyBorder="1" applyAlignment="1" applyProtection="1">
      <alignment horizontal="left" vertical="center" wrapText="1"/>
    </xf>
    <xf numFmtId="1" fontId="37" fillId="0" borderId="1" xfId="1" applyNumberFormat="1" applyFont="1" applyBorder="1" applyProtection="1"/>
    <xf numFmtId="169" fontId="33" fillId="0" borderId="0" xfId="1" applyFont="1" applyFill="1" applyBorder="1" applyProtection="1"/>
    <xf numFmtId="169" fontId="20" fillId="0" borderId="0" xfId="1" applyFont="1" applyBorder="1" applyAlignment="1" applyProtection="1">
      <alignment horizontal="left"/>
    </xf>
    <xf numFmtId="0" fontId="20" fillId="0" borderId="0" xfId="1" applyNumberFormat="1" applyFont="1" applyBorder="1" applyAlignment="1" applyProtection="1">
      <alignment horizontal="left"/>
    </xf>
    <xf numFmtId="0" fontId="12" fillId="0" borderId="0" xfId="1" applyNumberFormat="1" applyFont="1" applyAlignment="1" applyProtection="1">
      <alignment horizontal="right"/>
    </xf>
    <xf numFmtId="169" fontId="12" fillId="0" borderId="0" xfId="1" applyFont="1" applyBorder="1" applyProtection="1"/>
    <xf numFmtId="169" fontId="12" fillId="0" borderId="0" xfId="1" applyFont="1" applyAlignment="1" applyProtection="1">
      <alignment horizontal="right"/>
    </xf>
    <xf numFmtId="169" fontId="12" fillId="0" borderId="0" xfId="1" applyFont="1" applyBorder="1" applyAlignment="1" applyProtection="1">
      <alignment horizontal="center"/>
    </xf>
    <xf numFmtId="169" fontId="11" fillId="0" borderId="0" xfId="1" applyFont="1" applyProtection="1"/>
    <xf numFmtId="169" fontId="12" fillId="0" borderId="0" xfId="1" applyFont="1" applyAlignment="1" applyProtection="1">
      <alignment horizontal="left"/>
      <protection locked="0"/>
    </xf>
    <xf numFmtId="0" fontId="12" fillId="0" borderId="0" xfId="1" applyNumberFormat="1" applyFont="1" applyAlignment="1" applyProtection="1">
      <alignment horizontal="right"/>
      <protection locked="0"/>
    </xf>
    <xf numFmtId="169" fontId="12" fillId="0" borderId="0" xfId="1" applyFont="1" applyAlignment="1" applyProtection="1">
      <alignment horizontal="right"/>
      <protection locked="0"/>
    </xf>
    <xf numFmtId="169" fontId="12" fillId="0" borderId="0" xfId="1" applyFont="1" applyAlignment="1" applyProtection="1">
      <alignment horizontal="center"/>
      <protection locked="0"/>
    </xf>
    <xf numFmtId="169" fontId="16" fillId="0" borderId="0" xfId="1" applyFont="1" applyProtection="1">
      <protection locked="0"/>
    </xf>
    <xf numFmtId="169" fontId="12" fillId="7" borderId="24" xfId="1" applyFont="1" applyFill="1" applyBorder="1" applyProtection="1">
      <protection locked="0"/>
    </xf>
    <xf numFmtId="0" fontId="12" fillId="7" borderId="24" xfId="1" applyNumberFormat="1" applyFont="1" applyFill="1" applyBorder="1" applyAlignment="1" applyProtection="1">
      <alignment horizontal="right"/>
      <protection locked="0"/>
    </xf>
    <xf numFmtId="169" fontId="12" fillId="7" borderId="24" xfId="1" applyFont="1" applyFill="1" applyBorder="1" applyAlignment="1" applyProtection="1">
      <alignment horizontal="right"/>
      <protection locked="0"/>
    </xf>
    <xf numFmtId="169" fontId="12" fillId="7" borderId="0" xfId="1" applyFont="1" applyFill="1" applyBorder="1" applyProtection="1">
      <protection locked="0"/>
    </xf>
    <xf numFmtId="169" fontId="12" fillId="7" borderId="0" xfId="1" applyFont="1" applyFill="1" applyAlignment="1" applyProtection="1">
      <alignment horizontal="right"/>
      <protection locked="0"/>
    </xf>
    <xf numFmtId="169" fontId="12" fillId="7" borderId="12" xfId="1" applyFont="1" applyFill="1" applyBorder="1" applyAlignment="1" applyProtection="1">
      <alignment horizontal="center"/>
      <protection locked="0"/>
    </xf>
    <xf numFmtId="169" fontId="16" fillId="7" borderId="12" xfId="1" applyFont="1" applyFill="1" applyBorder="1" applyProtection="1">
      <protection locked="0"/>
    </xf>
    <xf numFmtId="2" fontId="35" fillId="0" borderId="0" xfId="0" applyNumberFormat="1" applyFont="1" applyFill="1" applyBorder="1" applyProtection="1"/>
    <xf numFmtId="2" fontId="35" fillId="0" borderId="0" xfId="0" applyNumberFormat="1" applyFont="1" applyBorder="1" applyProtection="1"/>
    <xf numFmtId="2" fontId="33" fillId="0" borderId="0" xfId="0" applyNumberFormat="1" applyFont="1" applyFill="1" applyBorder="1" applyProtection="1"/>
    <xf numFmtId="2" fontId="20" fillId="0" borderId="0" xfId="0" applyNumberFormat="1" applyFont="1" applyBorder="1" applyProtection="1"/>
    <xf numFmtId="0" fontId="40" fillId="0" borderId="0" xfId="0" applyFont="1" applyProtection="1"/>
    <xf numFmtId="0" fontId="32" fillId="0" borderId="0" xfId="0" applyFont="1" applyFill="1" applyProtection="1"/>
    <xf numFmtId="166" fontId="35" fillId="0" borderId="0" xfId="0" applyNumberFormat="1" applyFont="1" applyProtection="1"/>
    <xf numFmtId="2" fontId="35" fillId="0" borderId="0" xfId="0" applyNumberFormat="1" applyFont="1" applyProtection="1"/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center"/>
    </xf>
    <xf numFmtId="0" fontId="33" fillId="0" borderId="0" xfId="0" applyFont="1" applyFill="1" applyProtection="1"/>
    <xf numFmtId="2" fontId="33" fillId="0" borderId="0" xfId="0" applyNumberFormat="1" applyFont="1" applyFill="1" applyBorder="1" applyAlignment="1" applyProtection="1">
      <alignment horizontal="center"/>
    </xf>
    <xf numFmtId="0" fontId="41" fillId="0" borderId="0" xfId="0" applyFont="1" applyAlignment="1" applyProtection="1">
      <alignment vertical="top"/>
    </xf>
    <xf numFmtId="0" fontId="42" fillId="7" borderId="12" xfId="0" applyFont="1" applyFill="1" applyBorder="1" applyAlignment="1" applyProtection="1">
      <alignment horizontal="left"/>
      <protection locked="0"/>
    </xf>
    <xf numFmtId="0" fontId="42" fillId="7" borderId="12" xfId="0" applyFont="1" applyFill="1" applyBorder="1" applyAlignment="1" applyProtection="1">
      <alignment horizontal="right"/>
      <protection locked="0"/>
    </xf>
    <xf numFmtId="0" fontId="42" fillId="7" borderId="12" xfId="0" applyFont="1" applyFill="1" applyBorder="1" applyAlignment="1" applyProtection="1">
      <alignment horizontal="center"/>
      <protection locked="0"/>
    </xf>
    <xf numFmtId="166" fontId="43" fillId="0" borderId="12" xfId="0" applyNumberFormat="1" applyFont="1" applyFill="1" applyBorder="1" applyProtection="1"/>
    <xf numFmtId="2" fontId="44" fillId="0" borderId="12" xfId="0" applyNumberFormat="1" applyFont="1" applyFill="1" applyBorder="1" applyProtection="1"/>
    <xf numFmtId="2" fontId="42" fillId="0" borderId="12" xfId="0" applyNumberFormat="1" applyFont="1" applyFill="1" applyBorder="1" applyAlignment="1" applyProtection="1">
      <alignment horizontal="center"/>
    </xf>
    <xf numFmtId="2" fontId="43" fillId="0" borderId="0" xfId="0" applyNumberFormat="1" applyFont="1" applyFill="1" applyBorder="1" applyProtection="1"/>
    <xf numFmtId="0" fontId="37" fillId="0" borderId="8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wrapText="1"/>
    </xf>
    <xf numFmtId="166" fontId="16" fillId="0" borderId="1" xfId="0" applyNumberFormat="1" applyFont="1" applyFill="1" applyBorder="1" applyAlignment="1" applyProtection="1">
      <alignment wrapText="1"/>
      <protection locked="0"/>
    </xf>
    <xf numFmtId="2" fontId="16" fillId="0" borderId="10" xfId="0" applyNumberFormat="1" applyFont="1" applyFill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</xf>
    <xf numFmtId="0" fontId="37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horizontal="left" vertical="center" wrapText="1"/>
    </xf>
    <xf numFmtId="0" fontId="37" fillId="0" borderId="1" xfId="0" applyFont="1" applyFill="1" applyBorder="1" applyAlignment="1" applyProtection="1">
      <alignment wrapText="1"/>
    </xf>
    <xf numFmtId="0" fontId="37" fillId="0" borderId="1" xfId="0" applyFont="1" applyFill="1" applyBorder="1" applyAlignment="1" applyProtection="1"/>
    <xf numFmtId="0" fontId="37" fillId="0" borderId="1" xfId="0" applyFont="1" applyFill="1" applyBorder="1" applyProtection="1"/>
    <xf numFmtId="0" fontId="38" fillId="0" borderId="1" xfId="0" applyFont="1" applyFill="1" applyBorder="1" applyAlignment="1" applyProtection="1">
      <alignment horizontal="left" vertical="center" wrapText="1"/>
    </xf>
    <xf numFmtId="166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/>
    <xf numFmtId="0" fontId="37" fillId="0" borderId="26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/>
    <xf numFmtId="0" fontId="37" fillId="0" borderId="0" xfId="0" applyFont="1" applyBorder="1" applyProtection="1"/>
    <xf numFmtId="0" fontId="38" fillId="0" borderId="1" xfId="0" applyFont="1" applyBorder="1" applyProtection="1"/>
    <xf numFmtId="0" fontId="12" fillId="0" borderId="0" xfId="0" applyFont="1" applyBorder="1" applyAlignment="1" applyProtection="1">
      <alignment horizontal="left" vertical="center" wrapText="1"/>
    </xf>
    <xf numFmtId="0" fontId="16" fillId="0" borderId="0" xfId="0" applyFont="1" applyAlignment="1" applyProtection="1"/>
    <xf numFmtId="10" fontId="45" fillId="0" borderId="0" xfId="0" applyNumberFormat="1" applyFont="1" applyProtection="1"/>
    <xf numFmtId="166" fontId="16" fillId="0" borderId="0" xfId="0" applyNumberFormat="1" applyFont="1" applyAlignment="1" applyProtection="1">
      <alignment horizontal="right"/>
    </xf>
    <xf numFmtId="14" fontId="12" fillId="0" borderId="0" xfId="0" applyNumberFormat="1" applyFont="1" applyAlignment="1" applyProtection="1">
      <alignment horizontal="left" vertical="center" wrapText="1"/>
    </xf>
    <xf numFmtId="0" fontId="16" fillId="0" borderId="7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43" xfId="0" applyFont="1" applyFill="1" applyBorder="1" applyAlignment="1" applyProtection="1">
      <alignment horizontal="right"/>
    </xf>
    <xf numFmtId="0" fontId="11" fillId="5" borderId="5" xfId="0" applyFont="1" applyFill="1" applyBorder="1" applyAlignment="1" applyProtection="1">
      <alignment horizontal="right" vertical="center" wrapText="1"/>
    </xf>
    <xf numFmtId="0" fontId="11" fillId="5" borderId="5" xfId="0" applyFont="1" applyFill="1" applyBorder="1" applyAlignment="1" applyProtection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37" fillId="5" borderId="5" xfId="0" applyFont="1" applyFill="1" applyBorder="1" applyProtection="1"/>
    <xf numFmtId="165" fontId="37" fillId="5" borderId="5" xfId="0" applyNumberFormat="1" applyFont="1" applyFill="1" applyBorder="1" applyProtection="1"/>
    <xf numFmtId="2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44" xfId="0" applyNumberFormat="1" applyFont="1" applyFill="1" applyBorder="1" applyAlignment="1" applyProtection="1">
      <alignment horizontal="center"/>
      <protection locked="0"/>
    </xf>
    <xf numFmtId="2" fontId="16" fillId="5" borderId="45" xfId="0" applyNumberFormat="1" applyFont="1" applyFill="1" applyBorder="1" applyAlignment="1" applyProtection="1">
      <alignment horizontal="right" vertical="center" wrapText="1"/>
    </xf>
    <xf numFmtId="0" fontId="16" fillId="8" borderId="51" xfId="0" applyNumberFormat="1" applyFont="1" applyFill="1" applyBorder="1" applyAlignment="1" applyProtection="1">
      <alignment horizontal="right" vertical="center" wrapText="1"/>
      <protection locked="0"/>
    </xf>
    <xf numFmtId="0" fontId="16" fillId="8" borderId="3" xfId="0" applyNumberFormat="1" applyFont="1" applyFill="1" applyBorder="1" applyAlignment="1" applyProtection="1">
      <alignment horizontal="right" vertical="center" wrapText="1"/>
      <protection locked="0"/>
    </xf>
    <xf numFmtId="0" fontId="16" fillId="8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43" xfId="0" applyFont="1" applyFill="1" applyBorder="1" applyAlignment="1" applyProtection="1">
      <alignment horizontal="right"/>
    </xf>
    <xf numFmtId="0" fontId="37" fillId="0" borderId="5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37" fillId="0" borderId="5" xfId="0" applyFont="1" applyBorder="1" applyProtection="1"/>
    <xf numFmtId="165" fontId="37" fillId="0" borderId="5" xfId="0" applyNumberFormat="1" applyFont="1" applyBorder="1" applyProtection="1"/>
    <xf numFmtId="2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44" xfId="0" applyNumberFormat="1" applyFont="1" applyFill="1" applyBorder="1" applyAlignment="1" applyProtection="1">
      <alignment horizontal="center"/>
      <protection locked="0"/>
    </xf>
    <xf numFmtId="2" fontId="16" fillId="0" borderId="45" xfId="0" applyNumberFormat="1" applyFont="1" applyFill="1" applyBorder="1" applyAlignment="1" applyProtection="1">
      <alignment horizontal="right" vertical="center" wrapText="1"/>
    </xf>
    <xf numFmtId="0" fontId="1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left" vertical="center" wrapText="1"/>
    </xf>
    <xf numFmtId="0" fontId="16" fillId="8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8" borderId="33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Fill="1" applyBorder="1" applyProtection="1"/>
    <xf numFmtId="2" fontId="16" fillId="0" borderId="5" xfId="0" applyNumberFormat="1" applyFont="1" applyFill="1" applyBorder="1" applyAlignment="1" applyProtection="1">
      <alignment horizontal="center"/>
      <protection locked="0"/>
    </xf>
    <xf numFmtId="0" fontId="37" fillId="0" borderId="5" xfId="0" applyFont="1" applyFill="1" applyBorder="1" applyAlignment="1" applyProtection="1">
      <alignment horizontal="center"/>
    </xf>
    <xf numFmtId="165" fontId="37" fillId="0" borderId="5" xfId="0" applyNumberFormat="1" applyFont="1" applyFill="1" applyBorder="1" applyProtection="1"/>
    <xf numFmtId="0" fontId="16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3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Protection="1"/>
    <xf numFmtId="0" fontId="46" fillId="0" borderId="5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46" fillId="0" borderId="5" xfId="0" applyFont="1" applyBorder="1" applyProtection="1"/>
    <xf numFmtId="2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44" xfId="0" applyNumberFormat="1" applyFont="1" applyFill="1" applyBorder="1" applyAlignment="1" applyProtection="1">
      <alignment horizontal="center"/>
      <protection locked="0"/>
    </xf>
    <xf numFmtId="2" fontId="36" fillId="0" borderId="45" xfId="0" applyNumberFormat="1" applyFont="1" applyFill="1" applyBorder="1" applyAlignment="1" applyProtection="1">
      <alignment horizontal="righ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Protection="1"/>
    <xf numFmtId="0" fontId="19" fillId="0" borderId="43" xfId="0" applyFont="1" applyFill="1" applyBorder="1" applyProtection="1"/>
    <xf numFmtId="0" fontId="46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46" fillId="0" borderId="4" xfId="0" applyFont="1" applyBorder="1" applyProtection="1"/>
    <xf numFmtId="0" fontId="36" fillId="6" borderId="51" xfId="0" applyNumberFormat="1" applyFont="1" applyFill="1" applyBorder="1" applyAlignment="1" applyProtection="1">
      <alignment horizontal="center" vertical="center" wrapText="1"/>
      <protection locked="0"/>
    </xf>
    <xf numFmtId="0" fontId="3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36" fillId="6" borderId="36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" xfId="0" applyFont="1" applyFill="1" applyBorder="1" applyProtection="1"/>
    <xf numFmtId="0" fontId="3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" xfId="0" applyFont="1" applyFill="1" applyBorder="1" applyAlignment="1" applyProtection="1">
      <alignment horizontal="center" vertical="center" wrapText="1"/>
    </xf>
    <xf numFmtId="0" fontId="36" fillId="0" borderId="66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5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7" xfId="0" applyNumberFormat="1" applyFont="1" applyBorder="1" applyAlignment="1" applyProtection="1">
      <alignment horizontal="left"/>
    </xf>
    <xf numFmtId="2" fontId="12" fillId="0" borderId="6" xfId="0" applyNumberFormat="1" applyFont="1" applyBorder="1" applyAlignment="1" applyProtection="1">
      <alignment horizontal="center"/>
    </xf>
    <xf numFmtId="166" fontId="16" fillId="0" borderId="6" xfId="0" applyNumberFormat="1" applyFont="1" applyBorder="1" applyProtection="1"/>
    <xf numFmtId="2" fontId="16" fillId="0" borderId="9" xfId="0" applyNumberFormat="1" applyFont="1" applyBorder="1" applyProtection="1"/>
    <xf numFmtId="2" fontId="16" fillId="0" borderId="34" xfId="0" applyNumberFormat="1" applyFont="1" applyBorder="1" applyProtection="1">
      <protection locked="0"/>
    </xf>
    <xf numFmtId="2" fontId="12" fillId="0" borderId="8" xfId="0" applyNumberFormat="1" applyFont="1" applyBorder="1" applyAlignment="1" applyProtection="1">
      <alignment horizontal="left"/>
    </xf>
    <xf numFmtId="2" fontId="12" fillId="0" borderId="1" xfId="0" applyNumberFormat="1" applyFont="1" applyBorder="1" applyAlignment="1" applyProtection="1">
      <alignment horizontal="center"/>
    </xf>
    <xf numFmtId="166" fontId="16" fillId="0" borderId="1" xfId="0" applyNumberFormat="1" applyFont="1" applyBorder="1" applyProtection="1"/>
    <xf numFmtId="2" fontId="16" fillId="0" borderId="10" xfId="0" applyNumberFormat="1" applyFont="1" applyBorder="1" applyProtection="1"/>
    <xf numFmtId="2" fontId="16" fillId="0" borderId="33" xfId="0" applyNumberFormat="1" applyFont="1" applyBorder="1" applyProtection="1">
      <protection locked="0"/>
    </xf>
    <xf numFmtId="0" fontId="11" fillId="2" borderId="22" xfId="0" applyFont="1" applyFill="1" applyBorder="1" applyAlignment="1" applyProtection="1">
      <alignment horizontal="left"/>
    </xf>
    <xf numFmtId="2" fontId="11" fillId="2" borderId="2" xfId="0" applyNumberFormat="1" applyFont="1" applyFill="1" applyBorder="1" applyAlignment="1" applyProtection="1">
      <alignment horizontal="left"/>
    </xf>
    <xf numFmtId="166" fontId="18" fillId="2" borderId="2" xfId="0" applyNumberFormat="1" applyFont="1" applyFill="1" applyBorder="1" applyProtection="1"/>
    <xf numFmtId="2" fontId="18" fillId="2" borderId="23" xfId="0" applyNumberFormat="1" applyFont="1" applyFill="1" applyBorder="1" applyProtection="1"/>
    <xf numFmtId="2" fontId="18" fillId="2" borderId="35" xfId="0" applyNumberFormat="1" applyFont="1" applyFill="1" applyBorder="1" applyProtection="1"/>
    <xf numFmtId="2" fontId="16" fillId="0" borderId="0" xfId="0" applyNumberFormat="1" applyFont="1" applyBorder="1" applyAlignment="1" applyProtection="1">
      <alignment horizontal="center"/>
    </xf>
    <xf numFmtId="2" fontId="16" fillId="0" borderId="0" xfId="4" applyNumberFormat="1" applyFont="1" applyFill="1" applyBorder="1" applyAlignment="1" applyProtection="1"/>
    <xf numFmtId="0" fontId="48" fillId="0" borderId="0" xfId="0" applyFont="1" applyAlignment="1" applyProtection="1"/>
    <xf numFmtId="0" fontId="11" fillId="7" borderId="48" xfId="0" applyFont="1" applyFill="1" applyBorder="1" applyProtection="1">
      <protection locked="0"/>
    </xf>
    <xf numFmtId="0" fontId="12" fillId="7" borderId="48" xfId="0" applyFont="1" applyFill="1" applyBorder="1" applyAlignment="1" applyProtection="1">
      <alignment horizontal="right"/>
      <protection locked="0"/>
    </xf>
    <xf numFmtId="14" fontId="12" fillId="7" borderId="48" xfId="0" applyNumberFormat="1" applyFont="1" applyFill="1" applyBorder="1" applyAlignment="1" applyProtection="1">
      <alignment horizontal="right"/>
      <protection locked="0"/>
    </xf>
    <xf numFmtId="2" fontId="12" fillId="7" borderId="39" xfId="0" applyNumberFormat="1" applyFont="1" applyFill="1" applyBorder="1" applyAlignment="1" applyProtection="1">
      <alignment horizontal="center"/>
      <protection locked="0"/>
    </xf>
    <xf numFmtId="166" fontId="16" fillId="7" borderId="39" xfId="0" applyNumberFormat="1" applyFont="1" applyFill="1" applyBorder="1" applyProtection="1">
      <protection locked="0"/>
    </xf>
    <xf numFmtId="2" fontId="16" fillId="7" borderId="39" xfId="0" applyNumberFormat="1" applyFont="1" applyFill="1" applyBorder="1" applyAlignment="1" applyProtection="1">
      <alignment horizontal="center"/>
      <protection locked="0"/>
    </xf>
    <xf numFmtId="2" fontId="16" fillId="7" borderId="0" xfId="0" applyNumberFormat="1" applyFont="1" applyFill="1" applyProtection="1"/>
    <xf numFmtId="169" fontId="12" fillId="0" borderId="6" xfId="1" applyFont="1" applyBorder="1" applyAlignment="1" applyProtection="1">
      <alignment horizontal="center"/>
      <protection locked="0"/>
    </xf>
    <xf numFmtId="169" fontId="16" fillId="0" borderId="6" xfId="1" applyFont="1" applyBorder="1" applyProtection="1">
      <protection locked="0"/>
    </xf>
    <xf numFmtId="169" fontId="16" fillId="0" borderId="9" xfId="1" applyFont="1" applyBorder="1" applyProtection="1">
      <protection locked="0"/>
    </xf>
    <xf numFmtId="170" fontId="16" fillId="0" borderId="34" xfId="1" applyNumberFormat="1" applyFont="1" applyBorder="1" applyProtection="1">
      <protection locked="0"/>
    </xf>
    <xf numFmtId="169" fontId="12" fillId="0" borderId="1" xfId="1" applyFont="1" applyBorder="1" applyAlignment="1" applyProtection="1">
      <alignment horizontal="center"/>
      <protection locked="0"/>
    </xf>
    <xf numFmtId="169" fontId="16" fillId="0" borderId="1" xfId="1" applyFont="1" applyBorder="1" applyProtection="1">
      <protection locked="0"/>
    </xf>
    <xf numFmtId="169" fontId="16" fillId="0" borderId="10" xfId="1" applyFont="1" applyBorder="1" applyProtection="1">
      <protection locked="0"/>
    </xf>
    <xf numFmtId="170" fontId="16" fillId="0" borderId="33" xfId="1" applyNumberFormat="1" applyFont="1" applyBorder="1" applyProtection="1">
      <protection locked="0"/>
    </xf>
    <xf numFmtId="169" fontId="11" fillId="2" borderId="22" xfId="1" applyFont="1" applyFill="1" applyBorder="1" applyAlignment="1" applyProtection="1">
      <alignment horizontal="left"/>
    </xf>
    <xf numFmtId="169" fontId="11" fillId="2" borderId="2" xfId="1" applyFont="1" applyFill="1" applyBorder="1" applyAlignment="1" applyProtection="1">
      <alignment horizontal="left"/>
    </xf>
    <xf numFmtId="169" fontId="18" fillId="2" borderId="2" xfId="1" applyFont="1" applyFill="1" applyBorder="1" applyProtection="1"/>
    <xf numFmtId="169" fontId="18" fillId="2" borderId="23" xfId="1" applyFont="1" applyFill="1" applyBorder="1" applyProtection="1"/>
    <xf numFmtId="170" fontId="18" fillId="2" borderId="35" xfId="1" applyNumberFormat="1" applyFont="1" applyFill="1" applyBorder="1" applyProtection="1"/>
    <xf numFmtId="169" fontId="11" fillId="6" borderId="0" xfId="1" applyFont="1" applyFill="1" applyBorder="1" applyAlignment="1" applyProtection="1">
      <alignment horizontal="left"/>
    </xf>
    <xf numFmtId="169" fontId="18" fillId="6" borderId="0" xfId="1" applyFont="1" applyFill="1" applyBorder="1" applyProtection="1"/>
    <xf numFmtId="170" fontId="18" fillId="6" borderId="0" xfId="1" applyNumberFormat="1" applyFont="1" applyFill="1" applyBorder="1" applyProtection="1"/>
    <xf numFmtId="2" fontId="12" fillId="0" borderId="6" xfId="0" applyNumberFormat="1" applyFont="1" applyBorder="1" applyAlignment="1" applyProtection="1">
      <alignment horizontal="center"/>
      <protection locked="0"/>
    </xf>
    <xf numFmtId="166" fontId="16" fillId="0" borderId="6" xfId="0" applyNumberFormat="1" applyFont="1" applyBorder="1" applyProtection="1">
      <protection locked="0"/>
    </xf>
    <xf numFmtId="2" fontId="16" fillId="0" borderId="9" xfId="0" applyNumberFormat="1" applyFont="1" applyBorder="1" applyProtection="1">
      <protection locked="0"/>
    </xf>
    <xf numFmtId="2" fontId="12" fillId="0" borderId="1" xfId="0" applyNumberFormat="1" applyFont="1" applyBorder="1" applyAlignment="1" applyProtection="1">
      <alignment horizontal="center"/>
      <protection locked="0"/>
    </xf>
    <xf numFmtId="166" fontId="16" fillId="0" borderId="1" xfId="0" applyNumberFormat="1" applyFont="1" applyBorder="1" applyProtection="1">
      <protection locked="0"/>
    </xf>
    <xf numFmtId="2" fontId="16" fillId="0" borderId="10" xfId="0" applyNumberFormat="1" applyFont="1" applyBorder="1" applyProtection="1">
      <protection locked="0"/>
    </xf>
    <xf numFmtId="2" fontId="16" fillId="0" borderId="34" xfId="0" applyNumberFormat="1" applyFont="1" applyBorder="1" applyAlignment="1" applyProtection="1">
      <alignment horizontal="left"/>
      <protection locked="0"/>
    </xf>
    <xf numFmtId="0" fontId="12" fillId="0" borderId="0" xfId="1" applyNumberFormat="1" applyFont="1" applyAlignment="1" applyProtection="1">
      <alignment horizontal="left"/>
    </xf>
    <xf numFmtId="4" fontId="18" fillId="2" borderId="35" xfId="0" applyNumberFormat="1" applyFont="1" applyFill="1" applyBorder="1" applyProtection="1"/>
    <xf numFmtId="2" fontId="16" fillId="5" borderId="5" xfId="0" applyNumberFormat="1" applyFont="1" applyFill="1" applyBorder="1" applyAlignment="1" applyProtection="1">
      <alignment horizontal="center"/>
      <protection locked="0"/>
    </xf>
    <xf numFmtId="2" fontId="16" fillId="5" borderId="44" xfId="0" applyNumberFormat="1" applyFont="1" applyFill="1" applyBorder="1" applyAlignment="1" applyProtection="1">
      <alignment horizontal="right" vertical="center" wrapText="1"/>
    </xf>
    <xf numFmtId="0" fontId="11" fillId="5" borderId="67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68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69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44" xfId="0" applyNumberFormat="1" applyFont="1" applyFill="1" applyBorder="1" applyAlignment="1" applyProtection="1">
      <alignment horizontal="right" vertical="center" wrapText="1"/>
    </xf>
    <xf numFmtId="0" fontId="11" fillId="5" borderId="70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7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wrapText="1"/>
    </xf>
    <xf numFmtId="1" fontId="37" fillId="0" borderId="1" xfId="0" applyNumberFormat="1" applyFont="1" applyBorder="1" applyProtection="1">
      <protection locked="0"/>
    </xf>
    <xf numFmtId="1" fontId="37" fillId="0" borderId="1" xfId="0" applyNumberFormat="1" applyFont="1" applyBorder="1" applyProtection="1"/>
    <xf numFmtId="0" fontId="37" fillId="0" borderId="1" xfId="0" applyFont="1" applyBorder="1" applyAlignment="1" applyProtection="1">
      <alignment horizontal="center"/>
    </xf>
    <xf numFmtId="166" fontId="12" fillId="0" borderId="1" xfId="0" applyNumberFormat="1" applyFont="1" applyFill="1" applyBorder="1" applyProtection="1">
      <protection locked="0"/>
    </xf>
    <xf numFmtId="0" fontId="11" fillId="9" borderId="6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68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6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Protection="1"/>
    <xf numFmtId="0" fontId="37" fillId="0" borderId="1" xfId="0" applyFont="1" applyBorder="1" applyProtection="1">
      <protection locked="0"/>
    </xf>
    <xf numFmtId="1" fontId="12" fillId="0" borderId="1" xfId="0" applyNumberFormat="1" applyFont="1" applyBorder="1" applyProtection="1">
      <protection locked="0"/>
    </xf>
    <xf numFmtId="1" fontId="12" fillId="0" borderId="1" xfId="0" applyNumberFormat="1" applyFont="1" applyBorder="1" applyProtection="1"/>
    <xf numFmtId="1" fontId="12" fillId="0" borderId="1" xfId="0" applyNumberFormat="1" applyFont="1" applyFill="1" applyBorder="1" applyProtection="1"/>
    <xf numFmtId="2" fontId="16" fillId="0" borderId="1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right"/>
      <protection locked="0"/>
    </xf>
    <xf numFmtId="2" fontId="16" fillId="2" borderId="21" xfId="0" applyNumberFormat="1" applyFont="1" applyFill="1" applyBorder="1" applyAlignment="1" applyProtection="1">
      <alignment horizontal="left"/>
    </xf>
    <xf numFmtId="2" fontId="11" fillId="2" borderId="2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 applyProtection="1">
      <alignment horizontal="center"/>
    </xf>
    <xf numFmtId="0" fontId="49" fillId="0" borderId="0" xfId="0" applyFont="1" applyProtection="1"/>
    <xf numFmtId="165" fontId="50" fillId="0" borderId="0" xfId="0" applyNumberFormat="1" applyFont="1" applyProtection="1"/>
    <xf numFmtId="10" fontId="37" fillId="0" borderId="0" xfId="0" applyNumberFormat="1" applyFont="1" applyAlignment="1" applyProtection="1">
      <alignment horizontal="center"/>
    </xf>
    <xf numFmtId="164" fontId="12" fillId="0" borderId="0" xfId="4" applyFont="1" applyProtection="1"/>
    <xf numFmtId="165" fontId="11" fillId="0" borderId="0" xfId="0" applyNumberFormat="1" applyFont="1" applyProtection="1"/>
    <xf numFmtId="10" fontId="12" fillId="0" borderId="0" xfId="0" applyNumberFormat="1" applyFont="1" applyAlignment="1" applyProtection="1">
      <alignment horizontal="center"/>
    </xf>
    <xf numFmtId="2" fontId="12" fillId="0" borderId="0" xfId="0" applyNumberFormat="1" applyFont="1" applyAlignment="1" applyProtection="1">
      <alignment horizontal="left"/>
    </xf>
    <xf numFmtId="166" fontId="16" fillId="0" borderId="0" xfId="0" applyNumberFormat="1" applyFont="1" applyAlignment="1" applyProtection="1">
      <alignment horizontal="left"/>
    </xf>
    <xf numFmtId="2" fontId="13" fillId="0" borderId="33" xfId="0" applyNumberFormat="1" applyFont="1" applyFill="1" applyBorder="1" applyAlignment="1" applyProtection="1">
      <alignment horizontal="right" vertical="center" wrapText="1"/>
    </xf>
    <xf numFmtId="0" fontId="37" fillId="0" borderId="1" xfId="0" applyFont="1" applyFill="1" applyBorder="1" applyAlignment="1" applyProtection="1">
      <alignment vertical="center" wrapText="1"/>
    </xf>
    <xf numFmtId="0" fontId="37" fillId="0" borderId="3" xfId="0" applyFont="1" applyBorder="1" applyProtection="1">
      <protection locked="0"/>
    </xf>
    <xf numFmtId="0" fontId="37" fillId="0" borderId="3" xfId="0" applyFont="1" applyFill="1" applyBorder="1" applyProtection="1"/>
    <xf numFmtId="166" fontId="37" fillId="0" borderId="1" xfId="0" applyNumberFormat="1" applyFont="1" applyFill="1" applyBorder="1" applyAlignment="1" applyProtection="1">
      <alignment horizontal="center"/>
    </xf>
    <xf numFmtId="2" fontId="12" fillId="0" borderId="0" xfId="0" applyNumberFormat="1" applyFont="1" applyAlignment="1" applyProtection="1"/>
    <xf numFmtId="0" fontId="38" fillId="0" borderId="3" xfId="0" applyFont="1" applyBorder="1" applyAlignment="1" applyProtection="1">
      <alignment horizontal="right" vertical="center" wrapText="1"/>
    </xf>
    <xf numFmtId="0" fontId="38" fillId="0" borderId="3" xfId="0" applyFont="1" applyBorder="1" applyAlignment="1" applyProtection="1">
      <alignment horizontal="left" vertical="center" wrapText="1"/>
    </xf>
    <xf numFmtId="0" fontId="38" fillId="0" borderId="3" xfId="0" applyFont="1" applyBorder="1" applyProtection="1"/>
    <xf numFmtId="0" fontId="38" fillId="0" borderId="1" xfId="0" applyFont="1" applyBorder="1" applyAlignment="1" applyProtection="1">
      <alignment horizontal="right"/>
    </xf>
    <xf numFmtId="165" fontId="38" fillId="0" borderId="1" xfId="0" applyNumberFormat="1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left"/>
    </xf>
    <xf numFmtId="2" fontId="11" fillId="6" borderId="0" xfId="0" applyNumberFormat="1" applyFont="1" applyFill="1" applyBorder="1" applyAlignment="1" applyProtection="1">
      <alignment horizontal="left"/>
    </xf>
    <xf numFmtId="166" fontId="18" fillId="6" borderId="0" xfId="0" applyNumberFormat="1" applyFont="1" applyFill="1" applyBorder="1" applyProtection="1"/>
    <xf numFmtId="2" fontId="18" fillId="6" borderId="0" xfId="0" applyNumberFormat="1" applyFont="1" applyFill="1" applyBorder="1" applyProtection="1"/>
    <xf numFmtId="10" fontId="12" fillId="0" borderId="0" xfId="0" applyNumberFormat="1" applyFont="1" applyProtection="1"/>
    <xf numFmtId="0" fontId="11" fillId="7" borderId="24" xfId="0" applyFont="1" applyFill="1" applyBorder="1" applyProtection="1">
      <protection locked="0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left" vertical="center" wrapText="1"/>
    </xf>
    <xf numFmtId="0" fontId="12" fillId="3" borderId="1" xfId="0" applyFont="1" applyFill="1" applyBorder="1" applyAlignment="1" applyProtection="1">
      <alignment horizontal="center"/>
    </xf>
    <xf numFmtId="2" fontId="16" fillId="3" borderId="33" xfId="0" applyNumberFormat="1" applyFont="1" applyFill="1" applyBorder="1" applyAlignment="1" applyProtection="1">
      <alignment horizontal="right" vertical="center" wrapText="1"/>
    </xf>
    <xf numFmtId="0" fontId="37" fillId="3" borderId="1" xfId="0" applyFont="1" applyFill="1" applyBorder="1" applyProtection="1"/>
    <xf numFmtId="165" fontId="37" fillId="3" borderId="1" xfId="0" applyNumberFormat="1" applyFont="1" applyFill="1" applyBorder="1" applyAlignment="1" applyProtection="1">
      <alignment horizontal="center"/>
    </xf>
    <xf numFmtId="165" fontId="37" fillId="0" borderId="1" xfId="0" applyNumberFormat="1" applyFont="1" applyBorder="1" applyAlignment="1" applyProtection="1">
      <alignment horizontal="center"/>
    </xf>
    <xf numFmtId="0" fontId="37" fillId="10" borderId="1" xfId="0" applyFont="1" applyFill="1" applyBorder="1" applyAlignment="1" applyProtection="1">
      <alignment horizontal="center"/>
    </xf>
    <xf numFmtId="0" fontId="37" fillId="10" borderId="1" xfId="0" applyFont="1" applyFill="1" applyBorder="1" applyAlignment="1" applyProtection="1">
      <alignment horizontal="left" vertical="center" wrapText="1"/>
    </xf>
    <xf numFmtId="0" fontId="12" fillId="10" borderId="1" xfId="0" applyFont="1" applyFill="1" applyBorder="1" applyAlignment="1" applyProtection="1">
      <alignment horizontal="left" vertical="center" wrapText="1"/>
      <protection locked="0"/>
    </xf>
    <xf numFmtId="0" fontId="37" fillId="10" borderId="1" xfId="0" applyFont="1" applyFill="1" applyBorder="1" applyProtection="1"/>
    <xf numFmtId="165" fontId="37" fillId="10" borderId="1" xfId="0" applyNumberFormat="1" applyFont="1" applyFill="1" applyBorder="1" applyAlignment="1" applyProtection="1">
      <alignment horizontal="center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left" vertical="center" wrapText="1"/>
    </xf>
    <xf numFmtId="2" fontId="16" fillId="3" borderId="1" xfId="0" applyNumberFormat="1" applyFont="1" applyFill="1" applyBorder="1" applyProtection="1">
      <protection locked="0"/>
    </xf>
    <xf numFmtId="0" fontId="37" fillId="2" borderId="19" xfId="0" applyFont="1" applyFill="1" applyBorder="1" applyAlignment="1" applyProtection="1">
      <alignment horizontal="center"/>
    </xf>
    <xf numFmtId="2" fontId="16" fillId="2" borderId="21" xfId="0" applyNumberFormat="1" applyFont="1" applyFill="1" applyBorder="1" applyAlignment="1" applyProtection="1">
      <alignment horizontal="left"/>
      <protection locked="0"/>
    </xf>
    <xf numFmtId="2" fontId="12" fillId="0" borderId="3" xfId="0" applyNumberFormat="1" applyFont="1" applyBorder="1" applyAlignment="1" applyProtection="1">
      <alignment horizontal="center"/>
    </xf>
    <xf numFmtId="166" fontId="16" fillId="0" borderId="3" xfId="0" applyNumberFormat="1" applyFont="1" applyBorder="1" applyProtection="1"/>
    <xf numFmtId="2" fontId="16" fillId="0" borderId="28" xfId="0" applyNumberFormat="1" applyFont="1" applyBorder="1" applyProtection="1"/>
    <xf numFmtId="2" fontId="16" fillId="0" borderId="36" xfId="0" applyNumberFormat="1" applyFont="1" applyBorder="1" applyProtection="1">
      <protection locked="0"/>
    </xf>
    <xf numFmtId="166" fontId="16" fillId="0" borderId="0" xfId="0" applyNumberFormat="1" applyFont="1" applyBorder="1" applyProtection="1">
      <protection locked="0"/>
    </xf>
    <xf numFmtId="0" fontId="29" fillId="0" borderId="0" xfId="0" applyFont="1" applyFill="1" applyProtection="1"/>
    <xf numFmtId="0" fontId="49" fillId="0" borderId="0" xfId="0" applyFont="1" applyFill="1" applyProtection="1"/>
    <xf numFmtId="165" fontId="29" fillId="0" borderId="0" xfId="0" applyNumberFormat="1" applyFont="1" applyFill="1" applyProtection="1"/>
    <xf numFmtId="10" fontId="49" fillId="0" borderId="0" xfId="0" applyNumberFormat="1" applyFont="1" applyFill="1" applyProtection="1"/>
    <xf numFmtId="0" fontId="49" fillId="0" borderId="0" xfId="0" applyFont="1" applyFill="1" applyAlignment="1" applyProtection="1">
      <alignment horizontal="center"/>
    </xf>
    <xf numFmtId="2" fontId="12" fillId="0" borderId="0" xfId="0" applyNumberFormat="1" applyFont="1" applyFill="1" applyProtection="1"/>
    <xf numFmtId="165" fontId="11" fillId="0" borderId="0" xfId="0" applyNumberFormat="1" applyFont="1" applyFill="1" applyProtection="1"/>
    <xf numFmtId="10" fontId="11" fillId="0" borderId="0" xfId="0" applyNumberFormat="1" applyFont="1" applyFill="1" applyProtection="1"/>
    <xf numFmtId="0" fontId="11" fillId="0" borderId="0" xfId="0" applyFont="1" applyFill="1" applyAlignment="1" applyProtection="1">
      <alignment horizontal="center"/>
    </xf>
    <xf numFmtId="2" fontId="11" fillId="0" borderId="0" xfId="0" applyNumberFormat="1" applyFont="1" applyFill="1" applyProtection="1"/>
    <xf numFmtId="0" fontId="12" fillId="0" borderId="0" xfId="0" applyFont="1" applyFill="1" applyAlignment="1" applyProtection="1">
      <alignment horizontal="right"/>
    </xf>
    <xf numFmtId="166" fontId="16" fillId="0" borderId="0" xfId="0" applyNumberFormat="1" applyFont="1" applyFill="1" applyProtection="1"/>
    <xf numFmtId="2" fontId="16" fillId="0" borderId="0" xfId="0" applyNumberFormat="1" applyFont="1" applyFill="1" applyProtection="1"/>
    <xf numFmtId="0" fontId="12" fillId="0" borderId="7" xfId="0" applyFont="1" applyFill="1" applyBorder="1" applyProtection="1"/>
    <xf numFmtId="0" fontId="12" fillId="0" borderId="6" xfId="0" applyFont="1" applyFill="1" applyBorder="1" applyAlignment="1" applyProtection="1">
      <alignment horizontal="right"/>
    </xf>
    <xf numFmtId="0" fontId="16" fillId="0" borderId="6" xfId="0" applyFont="1" applyBorder="1" applyAlignment="1" applyProtection="1">
      <alignment vertical="top" wrapText="1"/>
    </xf>
    <xf numFmtId="0" fontId="16" fillId="0" borderId="6" xfId="0" applyFont="1" applyFill="1" applyBorder="1" applyAlignment="1" applyProtection="1">
      <alignment vertical="top" wrapText="1"/>
      <protection locked="0"/>
    </xf>
    <xf numFmtId="165" fontId="12" fillId="0" borderId="6" xfId="0" applyNumberFormat="1" applyFont="1" applyFill="1" applyBorder="1" applyAlignment="1" applyProtection="1">
      <alignment horizontal="center"/>
    </xf>
    <xf numFmtId="166" fontId="16" fillId="0" borderId="6" xfId="0" applyNumberFormat="1" applyFont="1" applyFill="1" applyBorder="1" applyProtection="1">
      <protection locked="0"/>
    </xf>
    <xf numFmtId="2" fontId="16" fillId="0" borderId="6" xfId="0" applyNumberFormat="1" applyFont="1" applyFill="1" applyBorder="1" applyProtection="1">
      <protection locked="0"/>
    </xf>
    <xf numFmtId="2" fontId="16" fillId="0" borderId="34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vertical="top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vertical="top" wrapText="1"/>
    </xf>
    <xf numFmtId="0" fontId="12" fillId="0" borderId="26" xfId="0" applyFont="1" applyFill="1" applyBorder="1" applyProtection="1"/>
    <xf numFmtId="0" fontId="12" fillId="0" borderId="72" xfId="0" applyFont="1" applyFill="1" applyBorder="1" applyProtection="1"/>
    <xf numFmtId="0" fontId="12" fillId="0" borderId="49" xfId="0" applyFont="1" applyFill="1" applyBorder="1" applyAlignment="1" applyProtection="1">
      <alignment horizontal="right"/>
    </xf>
    <xf numFmtId="0" fontId="16" fillId="0" borderId="49" xfId="0" applyFont="1" applyBorder="1" applyAlignment="1" applyProtection="1">
      <alignment vertical="top" wrapText="1"/>
    </xf>
    <xf numFmtId="0" fontId="16" fillId="0" borderId="49" xfId="0" applyFont="1" applyFill="1" applyBorder="1" applyAlignment="1" applyProtection="1">
      <alignment vertical="top" wrapText="1"/>
      <protection locked="0"/>
    </xf>
    <xf numFmtId="165" fontId="12" fillId="0" borderId="49" xfId="0" applyNumberFormat="1" applyFont="1" applyFill="1" applyBorder="1" applyAlignment="1" applyProtection="1">
      <alignment horizontal="center"/>
    </xf>
    <xf numFmtId="166" fontId="16" fillId="0" borderId="49" xfId="0" applyNumberFormat="1" applyFont="1" applyFill="1" applyBorder="1" applyProtection="1">
      <protection locked="0"/>
    </xf>
    <xf numFmtId="2" fontId="16" fillId="0" borderId="49" xfId="0" applyNumberFormat="1" applyFont="1" applyFill="1" applyBorder="1" applyProtection="1">
      <protection locked="0"/>
    </xf>
    <xf numFmtId="2" fontId="16" fillId="0" borderId="57" xfId="0" applyNumberFormat="1" applyFont="1" applyFill="1" applyBorder="1" applyAlignment="1" applyProtection="1">
      <alignment horizontal="right" vertical="center" wrapText="1"/>
    </xf>
    <xf numFmtId="2" fontId="16" fillId="2" borderId="60" xfId="0" applyNumberFormat="1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 applyProtection="1">
      <alignment horizontal="left"/>
    </xf>
    <xf numFmtId="2" fontId="12" fillId="0" borderId="0" xfId="0" applyNumberFormat="1" applyFont="1" applyBorder="1" applyProtection="1"/>
    <xf numFmtId="0" fontId="16" fillId="0" borderId="0" xfId="0" applyFont="1" applyAlignment="1" applyProtection="1">
      <alignment horizontal="left" vertical="center"/>
    </xf>
    <xf numFmtId="14" fontId="12" fillId="7" borderId="0" xfId="0" applyNumberFormat="1" applyFont="1" applyFill="1" applyBorder="1" applyAlignment="1" applyProtection="1">
      <alignment horizontal="right"/>
      <protection locked="0"/>
    </xf>
    <xf numFmtId="2" fontId="13" fillId="0" borderId="6" xfId="0" applyNumberFormat="1" applyFont="1" applyFill="1" applyBorder="1" applyAlignment="1" applyProtection="1">
      <alignment horizontal="right" vertical="center" wrapText="1"/>
    </xf>
    <xf numFmtId="2" fontId="13" fillId="0" borderId="34" xfId="0" applyNumberFormat="1" applyFont="1" applyFill="1" applyBorder="1" applyAlignment="1" applyProtection="1">
      <alignment horizontal="right" vertical="center" wrapText="1"/>
    </xf>
    <xf numFmtId="2" fontId="13" fillId="0" borderId="1" xfId="0" applyNumberFormat="1" applyFont="1" applyFill="1" applyBorder="1" applyAlignment="1" applyProtection="1">
      <alignment horizontal="right" vertical="center" wrapText="1"/>
    </xf>
    <xf numFmtId="2" fontId="13" fillId="0" borderId="2" xfId="0" applyNumberFormat="1" applyFont="1" applyFill="1" applyBorder="1" applyAlignment="1" applyProtection="1">
      <alignment horizontal="right" vertical="center" wrapText="1"/>
    </xf>
    <xf numFmtId="2" fontId="13" fillId="0" borderId="35" xfId="0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vertical="top" wrapText="1"/>
    </xf>
    <xf numFmtId="0" fontId="16" fillId="0" borderId="1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wrapText="1"/>
    </xf>
    <xf numFmtId="0" fontId="16" fillId="0" borderId="49" xfId="0" applyFont="1" applyFill="1" applyBorder="1" applyAlignment="1" applyProtection="1">
      <alignment wrapText="1"/>
    </xf>
    <xf numFmtId="0" fontId="12" fillId="0" borderId="49" xfId="0" applyFont="1" applyFill="1" applyBorder="1" applyAlignment="1" applyProtection="1">
      <alignment horizontal="left" vertical="center" wrapText="1"/>
      <protection locked="0"/>
    </xf>
    <xf numFmtId="2" fontId="12" fillId="0" borderId="49" xfId="0" applyNumberFormat="1" applyFont="1" applyFill="1" applyBorder="1" applyAlignment="1" applyProtection="1">
      <alignment horizontal="center"/>
    </xf>
    <xf numFmtId="0" fontId="12" fillId="0" borderId="49" xfId="0" applyFont="1" applyFill="1" applyBorder="1" applyAlignment="1" applyProtection="1">
      <alignment horizontal="right" vertical="center" wrapText="1"/>
    </xf>
    <xf numFmtId="0" fontId="12" fillId="0" borderId="49" xfId="0" applyFont="1" applyFill="1" applyBorder="1" applyAlignment="1" applyProtection="1">
      <alignment horizontal="left" vertical="center" wrapText="1"/>
    </xf>
    <xf numFmtId="0" fontId="12" fillId="0" borderId="49" xfId="0" applyFont="1" applyFill="1" applyBorder="1" applyAlignment="1" applyProtection="1">
      <alignment horizontal="center"/>
    </xf>
    <xf numFmtId="0" fontId="51" fillId="0" borderId="1" xfId="0" applyFont="1" applyBorder="1" applyAlignment="1" applyProtection="1">
      <alignment horizontal="left" vertical="center" wrapText="1"/>
    </xf>
    <xf numFmtId="49" fontId="6" fillId="0" borderId="0" xfId="0" applyNumberFormat="1" applyFont="1" applyProtection="1"/>
    <xf numFmtId="49" fontId="11" fillId="0" borderId="0" xfId="1" applyNumberFormat="1" applyFont="1" applyBorder="1" applyProtection="1"/>
    <xf numFmtId="49" fontId="6" fillId="0" borderId="0" xfId="0" applyNumberFormat="1" applyFont="1" applyBorder="1" applyProtection="1"/>
    <xf numFmtId="49" fontId="12" fillId="0" borderId="0" xfId="0" applyNumberFormat="1" applyFont="1" applyBorder="1" applyProtection="1"/>
    <xf numFmtId="49" fontId="11" fillId="7" borderId="12" xfId="0" applyNumberFormat="1" applyFont="1" applyFill="1" applyBorder="1" applyProtection="1">
      <protection locked="0"/>
    </xf>
    <xf numFmtId="49" fontId="32" fillId="7" borderId="13" xfId="0" applyNumberFormat="1" applyFont="1" applyFill="1" applyBorder="1" applyProtection="1">
      <protection locked="0"/>
    </xf>
    <xf numFmtId="49" fontId="11" fillId="0" borderId="0" xfId="0" applyNumberFormat="1" applyFont="1" applyFill="1" applyBorder="1" applyProtection="1">
      <protection locked="0"/>
    </xf>
    <xf numFmtId="49" fontId="12" fillId="7" borderId="12" xfId="0" applyNumberFormat="1" applyFont="1" applyFill="1" applyBorder="1" applyAlignment="1" applyProtection="1">
      <alignment horizontal="left"/>
      <protection locked="0"/>
    </xf>
    <xf numFmtId="49" fontId="15" fillId="0" borderId="0" xfId="0" applyNumberFormat="1" applyFont="1" applyBorder="1" applyAlignment="1" applyProtection="1">
      <alignment horizontal="left"/>
    </xf>
    <xf numFmtId="49" fontId="8" fillId="2" borderId="16" xfId="0" applyNumberFormat="1" applyFont="1" applyFill="1" applyBorder="1" applyAlignment="1" applyProtection="1">
      <alignment horizontal="center" vertical="center" wrapText="1"/>
    </xf>
    <xf numFmtId="49" fontId="10" fillId="2" borderId="18" xfId="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Protection="1"/>
    <xf numFmtId="49" fontId="11" fillId="2" borderId="18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Protection="1"/>
    <xf numFmtId="49" fontId="49" fillId="0" borderId="0" xfId="0" applyNumberFormat="1" applyFont="1" applyProtection="1"/>
    <xf numFmtId="49" fontId="32" fillId="0" borderId="0" xfId="0" applyNumberFormat="1" applyFont="1" applyProtection="1"/>
    <xf numFmtId="49" fontId="31" fillId="0" borderId="0" xfId="0" applyNumberFormat="1" applyFont="1" applyProtection="1"/>
    <xf numFmtId="49" fontId="34" fillId="0" borderId="0" xfId="0" applyNumberFormat="1" applyFont="1" applyProtection="1"/>
    <xf numFmtId="49" fontId="11" fillId="0" borderId="0" xfId="0" applyNumberFormat="1" applyFont="1" applyProtection="1"/>
    <xf numFmtId="49" fontId="12" fillId="0" borderId="0" xfId="0" applyNumberFormat="1" applyFont="1" applyAlignment="1" applyProtection="1">
      <alignment horizontal="left"/>
    </xf>
    <xf numFmtId="49" fontId="12" fillId="7" borderId="24" xfId="0" applyNumberFormat="1" applyFont="1" applyFill="1" applyBorder="1" applyProtection="1"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6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/>
    <xf numFmtId="0" fontId="52" fillId="0" borderId="0" xfId="0" applyFont="1" applyAlignment="1" applyProtection="1">
      <alignment horizontal="right"/>
    </xf>
    <xf numFmtId="0" fontId="52" fillId="0" borderId="0" xfId="0" applyFont="1" applyProtection="1">
      <protection locked="0"/>
    </xf>
    <xf numFmtId="2" fontId="52" fillId="0" borderId="0" xfId="0" applyNumberFormat="1" applyFont="1" applyAlignment="1" applyProtection="1">
      <alignment horizontal="center"/>
    </xf>
    <xf numFmtId="166" fontId="52" fillId="0" borderId="0" xfId="0" applyNumberFormat="1" applyFont="1" applyProtection="1">
      <protection locked="0"/>
    </xf>
    <xf numFmtId="2" fontId="52" fillId="0" borderId="0" xfId="0" applyNumberFormat="1" applyFont="1" applyProtection="1">
      <protection locked="0"/>
    </xf>
    <xf numFmtId="2" fontId="52" fillId="0" borderId="0" xfId="0" applyNumberFormat="1" applyFont="1" applyProtection="1"/>
    <xf numFmtId="166" fontId="52" fillId="0" borderId="0" xfId="0" applyNumberFormat="1" applyFont="1" applyProtection="1"/>
    <xf numFmtId="0" fontId="52" fillId="0" borderId="0" xfId="0" applyNumberFormat="1" applyFont="1" applyAlignment="1" applyProtection="1">
      <alignment horizontal="center"/>
    </xf>
    <xf numFmtId="0" fontId="49" fillId="0" borderId="0" xfId="0" applyNumberFormat="1" applyFont="1" applyAlignment="1" applyProtection="1">
      <alignment horizontal="center"/>
    </xf>
    <xf numFmtId="10" fontId="16" fillId="0" borderId="10" xfId="1" applyNumberFormat="1" applyFont="1" applyFill="1" applyBorder="1" applyProtection="1">
      <protection locked="0"/>
    </xf>
    <xf numFmtId="10" fontId="16" fillId="8" borderId="10" xfId="1" applyNumberFormat="1" applyFont="1" applyFill="1" applyBorder="1" applyProtection="1">
      <protection locked="0"/>
    </xf>
    <xf numFmtId="10" fontId="16" fillId="0" borderId="11" xfId="1" applyNumberFormat="1" applyFont="1" applyFill="1" applyBorder="1" applyProtection="1">
      <protection locked="0"/>
    </xf>
    <xf numFmtId="10" fontId="16" fillId="0" borderId="1" xfId="1" applyNumberFormat="1" applyFont="1" applyFill="1" applyBorder="1" applyProtection="1">
      <protection locked="0"/>
    </xf>
    <xf numFmtId="169" fontId="49" fillId="0" borderId="0" xfId="1" applyFont="1" applyProtection="1"/>
    <xf numFmtId="0" fontId="12" fillId="7" borderId="24" xfId="0" applyFont="1" applyFill="1" applyBorder="1" applyProtection="1"/>
    <xf numFmtId="0" fontId="12" fillId="7" borderId="24" xfId="0" applyFont="1" applyFill="1" applyBorder="1" applyAlignment="1" applyProtection="1">
      <alignment horizontal="right"/>
    </xf>
    <xf numFmtId="14" fontId="12" fillId="7" borderId="24" xfId="0" applyNumberFormat="1" applyFont="1" applyFill="1" applyBorder="1" applyAlignment="1" applyProtection="1">
      <alignment horizontal="left" vertical="center" wrapText="1"/>
    </xf>
    <xf numFmtId="2" fontId="16" fillId="7" borderId="12" xfId="0" applyNumberFormat="1" applyFont="1" applyFill="1" applyBorder="1" applyProtection="1"/>
    <xf numFmtId="0" fontId="0" fillId="7" borderId="0" xfId="0" applyFont="1" applyFill="1" applyBorder="1" applyProtection="1">
      <protection locked="0"/>
    </xf>
    <xf numFmtId="0" fontId="0" fillId="7" borderId="0" xfId="0" applyFont="1" applyFill="1" applyAlignment="1" applyProtection="1">
      <alignment horizontal="right"/>
      <protection locked="0"/>
    </xf>
    <xf numFmtId="2" fontId="9" fillId="7" borderId="0" xfId="0" applyNumberFormat="1" applyFont="1" applyFill="1" applyProtection="1">
      <protection locked="0"/>
    </xf>
    <xf numFmtId="2" fontId="16" fillId="7" borderId="0" xfId="0" applyNumberFormat="1" applyFont="1" applyFill="1" applyProtection="1">
      <protection locked="0"/>
    </xf>
    <xf numFmtId="49" fontId="52" fillId="0" borderId="0" xfId="0" applyNumberFormat="1" applyFont="1" applyProtection="1"/>
    <xf numFmtId="2" fontId="12" fillId="0" borderId="0" xfId="0" applyNumberFormat="1" applyFont="1" applyAlignment="1" applyProtection="1">
      <alignment horizontal="right"/>
      <protection locked="0"/>
    </xf>
    <xf numFmtId="0" fontId="36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7" xfId="0" applyNumberFormat="1" applyFont="1" applyFill="1" applyBorder="1" applyProtection="1"/>
    <xf numFmtId="0" fontId="37" fillId="0" borderId="2" xfId="0" applyFont="1" applyBorder="1" applyAlignment="1" applyProtection="1">
      <alignment horizontal="center"/>
    </xf>
    <xf numFmtId="0" fontId="37" fillId="0" borderId="2" xfId="0" applyFont="1" applyBorder="1" applyAlignment="1" applyProtection="1">
      <alignment horizontal="left" vertical="center" wrapText="1"/>
    </xf>
    <xf numFmtId="2" fontId="16" fillId="0" borderId="2" xfId="0" applyNumberFormat="1" applyFont="1" applyFill="1" applyBorder="1" applyProtection="1">
      <protection locked="0"/>
    </xf>
    <xf numFmtId="0" fontId="11" fillId="0" borderId="0" xfId="1" applyNumberFormat="1" applyFont="1" applyProtection="1"/>
    <xf numFmtId="169" fontId="50" fillId="0" borderId="0" xfId="1" applyFont="1" applyProtection="1"/>
    <xf numFmtId="169" fontId="11" fillId="0" borderId="0" xfId="1" applyFont="1" applyFill="1" applyBorder="1" applyAlignment="1" applyProtection="1"/>
    <xf numFmtId="0" fontId="16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5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35" xfId="0" applyNumberFormat="1" applyFont="1" applyFill="1" applyBorder="1" applyAlignment="1" applyProtection="1">
      <alignment horizontal="right" vertical="center" wrapText="1"/>
    </xf>
  </cellXfs>
  <cellStyles count="7">
    <cellStyle name="Euro" xfId="1"/>
    <cellStyle name="Navadno" xfId="0" builtinId="0"/>
    <cellStyle name="Navadno 2" xfId="2"/>
    <cellStyle name="Navadno 2 2" xfId="3"/>
    <cellStyle name="Navadno 3" xfId="6"/>
    <cellStyle name="Vejica" xfId="4" builtinId="3"/>
    <cellStyle name="Vejica 2" xfId="5"/>
  </cellStyles>
  <dxfs count="0"/>
  <tableStyles count="0" defaultTableStyle="TableStyleMedium9" defaultPivotStyle="PivotStyleLight16"/>
  <colors>
    <mruColors>
      <color rgb="FFFF0066"/>
      <color rgb="FFFFFF99"/>
      <color rgb="FFCCECFF"/>
      <color rgb="FF00FFFF"/>
      <color rgb="FF0000FF"/>
      <color rgb="FF666633"/>
      <color rgb="FF0099CC"/>
      <color rgb="FFFF66FF"/>
      <color rgb="FFCC3300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7437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2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7438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0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6413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6414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9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5389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5390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4381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2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4382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4383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2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4384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3341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3342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9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2317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6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2318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4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1293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5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1294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3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9261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7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9262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5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9263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7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9264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5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0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1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2" name="Picture 3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3" name="Picture 4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4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5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6" name="Picture 3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7" name="Picture 4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21549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21550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77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21551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21552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77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5167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2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5168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0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5169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2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5170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0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21"/>
  <sheetViews>
    <sheetView workbookViewId="0">
      <selection activeCell="A23" sqref="A23"/>
    </sheetView>
  </sheetViews>
  <sheetFormatPr defaultRowHeight="18" x14ac:dyDescent="0.25"/>
  <cols>
    <col min="1" max="1" width="42.7109375" style="181" customWidth="1"/>
    <col min="2" max="2" width="46.28515625" style="181" customWidth="1"/>
    <col min="3" max="16384" width="9.140625" style="181"/>
  </cols>
  <sheetData>
    <row r="1" spans="1:2" ht="18.75" x14ac:dyDescent="0.25">
      <c r="A1" s="180" t="s">
        <v>674</v>
      </c>
    </row>
    <row r="2" spans="1:2" ht="18.75" x14ac:dyDescent="0.25">
      <c r="A2" s="182"/>
    </row>
    <row r="3" spans="1:2" ht="18.75" x14ac:dyDescent="0.25">
      <c r="A3" s="182"/>
    </row>
    <row r="4" spans="1:2" ht="19.5" thickBot="1" x14ac:dyDescent="0.3">
      <c r="A4" s="182"/>
    </row>
    <row r="5" spans="1:2" ht="19.5" thickBot="1" x14ac:dyDescent="0.3">
      <c r="A5" s="183" t="s">
        <v>561</v>
      </c>
      <c r="B5" s="184"/>
    </row>
    <row r="6" spans="1:2" ht="19.5" thickBot="1" x14ac:dyDescent="0.3">
      <c r="A6" s="185" t="s">
        <v>562</v>
      </c>
      <c r="B6" s="184"/>
    </row>
    <row r="7" spans="1:2" ht="19.5" thickBot="1" x14ac:dyDescent="0.3">
      <c r="A7" s="185" t="s">
        <v>563</v>
      </c>
      <c r="B7" s="184"/>
    </row>
    <row r="8" spans="1:2" ht="19.5" thickBot="1" x14ac:dyDescent="0.3">
      <c r="A8" s="185" t="s">
        <v>809</v>
      </c>
      <c r="B8" s="184"/>
    </row>
    <row r="9" spans="1:2" ht="19.5" thickBot="1" x14ac:dyDescent="0.3">
      <c r="A9" s="185" t="s">
        <v>564</v>
      </c>
      <c r="B9" s="184"/>
    </row>
    <row r="10" spans="1:2" ht="19.5" thickBot="1" x14ac:dyDescent="0.3">
      <c r="A10" s="185" t="s">
        <v>565</v>
      </c>
      <c r="B10" s="184"/>
    </row>
    <row r="11" spans="1:2" ht="19.5" thickBot="1" x14ac:dyDescent="0.3">
      <c r="A11" s="185" t="s">
        <v>566</v>
      </c>
      <c r="B11" s="184"/>
    </row>
    <row r="12" spans="1:2" ht="19.5" thickBot="1" x14ac:dyDescent="0.3">
      <c r="A12" s="185" t="s">
        <v>567</v>
      </c>
      <c r="B12" s="184"/>
    </row>
    <row r="13" spans="1:2" ht="19.5" thickBot="1" x14ac:dyDescent="0.3">
      <c r="A13" s="185" t="s">
        <v>568</v>
      </c>
      <c r="B13" s="184"/>
    </row>
    <row r="14" spans="1:2" ht="19.5" thickBot="1" x14ac:dyDescent="0.3">
      <c r="A14" s="185" t="s">
        <v>569</v>
      </c>
      <c r="B14" s="184"/>
    </row>
    <row r="15" spans="1:2" ht="19.5" thickBot="1" x14ac:dyDescent="0.3">
      <c r="A15" s="185" t="s">
        <v>570</v>
      </c>
      <c r="B15" s="184"/>
    </row>
    <row r="16" spans="1:2" ht="19.5" thickBot="1" x14ac:dyDescent="0.3">
      <c r="A16" s="185" t="s">
        <v>571</v>
      </c>
      <c r="B16" s="184"/>
    </row>
    <row r="17" spans="1:2" ht="19.5" thickBot="1" x14ac:dyDescent="0.3">
      <c r="A17" s="185" t="s">
        <v>572</v>
      </c>
      <c r="B17" s="184"/>
    </row>
    <row r="18" spans="1:2" ht="19.5" thickBot="1" x14ac:dyDescent="0.3">
      <c r="A18" s="185" t="s">
        <v>573</v>
      </c>
      <c r="B18" s="184"/>
    </row>
    <row r="21" spans="1:2" x14ac:dyDescent="0.25">
      <c r="A21" s="181" t="s">
        <v>574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Q101"/>
  <sheetViews>
    <sheetView zoomScaleNormal="100" workbookViewId="0">
      <pane xSplit="3" ySplit="17" topLeftCell="D39" activePane="bottomRight" state="frozen"/>
      <selection activeCell="J16" sqref="J16:L17"/>
      <selection pane="topRight" activeCell="J16" sqref="J16:L17"/>
      <selection pane="bottomLeft" activeCell="J16" sqref="J16:L17"/>
      <selection pane="bottomRight" activeCell="E12" sqref="E12"/>
    </sheetView>
  </sheetViews>
  <sheetFormatPr defaultRowHeight="12.75" x14ac:dyDescent="0.2"/>
  <cols>
    <col min="1" max="1" width="5.5703125" style="1" customWidth="1"/>
    <col min="2" max="2" width="5.42578125" style="4" customWidth="1"/>
    <col min="3" max="3" width="37.140625" style="1" customWidth="1"/>
    <col min="4" max="4" width="15.42578125" style="1" customWidth="1"/>
    <col min="5" max="5" width="12.28515625" style="138" customWidth="1"/>
    <col min="6" max="6" width="7.7109375" style="2" customWidth="1"/>
    <col min="7" max="7" width="11.85546875" style="299" customWidth="1"/>
    <col min="8" max="8" width="9.7109375" style="121" customWidth="1"/>
    <col min="9" max="9" width="19.5703125" style="59" bestFit="1" customWidth="1"/>
    <col min="10" max="10" width="7.85546875" style="219" customWidth="1"/>
    <col min="11" max="11" width="9.140625" style="219" customWidth="1"/>
    <col min="12" max="12" width="9.140625" style="219"/>
    <col min="13" max="16384" width="9.140625" style="1"/>
  </cols>
  <sheetData>
    <row r="1" spans="1:12" x14ac:dyDescent="0.2">
      <c r="A1" s="1" t="s">
        <v>104</v>
      </c>
    </row>
    <row r="3" spans="1:12" s="12" customFormat="1" ht="15" x14ac:dyDescent="0.25">
      <c r="A3" s="87" t="s">
        <v>103</v>
      </c>
      <c r="B3" s="25"/>
      <c r="E3" s="25"/>
      <c r="F3" s="27"/>
      <c r="G3" s="66" t="s">
        <v>111</v>
      </c>
      <c r="H3" s="122" t="s">
        <v>112</v>
      </c>
      <c r="I3" s="53"/>
      <c r="J3" s="220"/>
      <c r="K3" s="220"/>
      <c r="L3" s="220"/>
    </row>
    <row r="4" spans="1:12" s="12" customFormat="1" ht="15" x14ac:dyDescent="0.25">
      <c r="A4" s="87" t="s">
        <v>552</v>
      </c>
      <c r="B4" s="25"/>
      <c r="E4" s="25"/>
      <c r="F4" s="27" t="s">
        <v>28</v>
      </c>
      <c r="G4" s="123"/>
      <c r="H4" s="124"/>
      <c r="I4" s="53"/>
      <c r="J4" s="220"/>
      <c r="K4" s="220"/>
      <c r="L4" s="220"/>
    </row>
    <row r="5" spans="1:12" s="12" customFormat="1" ht="15" x14ac:dyDescent="0.25">
      <c r="A5" s="87" t="s">
        <v>123</v>
      </c>
      <c r="B5" s="25"/>
      <c r="E5" s="25"/>
      <c r="F5" s="30"/>
      <c r="G5" s="123"/>
      <c r="H5" s="124"/>
      <c r="I5" s="53"/>
      <c r="J5" s="220"/>
      <c r="K5" s="220"/>
      <c r="L5" s="220"/>
    </row>
    <row r="6" spans="1:12" x14ac:dyDescent="0.2">
      <c r="A6" s="62"/>
      <c r="B6" s="167"/>
      <c r="E6" s="168"/>
      <c r="I6" s="169"/>
    </row>
    <row r="7" spans="1:12" ht="15.75" x14ac:dyDescent="0.25">
      <c r="A7" s="297" t="s">
        <v>105</v>
      </c>
      <c r="B7" s="319"/>
      <c r="C7" s="297"/>
      <c r="D7" s="62"/>
      <c r="G7" s="266" t="s">
        <v>322</v>
      </c>
      <c r="H7" s="266">
        <v>1</v>
      </c>
      <c r="I7" s="169"/>
    </row>
    <row r="8" spans="1:12" s="34" customFormat="1" ht="15.75" x14ac:dyDescent="0.25">
      <c r="A8" s="262"/>
      <c r="B8" s="263"/>
      <c r="C8" s="262"/>
      <c r="D8" s="125"/>
      <c r="E8" s="126"/>
      <c r="F8" s="127"/>
      <c r="G8" s="300" t="s">
        <v>29</v>
      </c>
      <c r="H8" s="128"/>
      <c r="I8" s="128"/>
      <c r="J8" s="301"/>
      <c r="K8" s="301"/>
      <c r="L8" s="301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693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560</v>
      </c>
      <c r="B12" s="203"/>
      <c r="C12" s="204"/>
      <c r="D12" s="179" t="s">
        <v>409</v>
      </c>
      <c r="E12" s="261" t="s">
        <v>813</v>
      </c>
      <c r="F12" s="205"/>
      <c r="G12" s="206"/>
      <c r="H12" s="55"/>
      <c r="I12" s="55"/>
      <c r="J12" s="221"/>
      <c r="K12" s="222"/>
      <c r="L12" s="222"/>
    </row>
    <row r="13" spans="1:12" ht="18" x14ac:dyDescent="0.25">
      <c r="A13" s="17"/>
      <c r="B13" s="1"/>
      <c r="C13" s="16"/>
      <c r="E13" s="170"/>
      <c r="F13" s="171"/>
      <c r="G13" s="308"/>
      <c r="H13" s="133"/>
      <c r="I13" s="169"/>
    </row>
    <row r="15" spans="1:12" ht="13.5" customHeight="1" thickBot="1" x14ac:dyDescent="0.25">
      <c r="C15" s="176"/>
      <c r="D15" s="176"/>
    </row>
    <row r="16" spans="1:12" s="23" customFormat="1" ht="45.75" customHeight="1" thickBot="1" x14ac:dyDescent="0.25">
      <c r="A16" s="35" t="s">
        <v>109</v>
      </c>
      <c r="B16" s="36" t="s">
        <v>30</v>
      </c>
      <c r="C16" s="36" t="s">
        <v>110</v>
      </c>
      <c r="D16" s="36" t="s">
        <v>542</v>
      </c>
      <c r="E16" s="36" t="s">
        <v>106</v>
      </c>
      <c r="F16" s="36" t="s">
        <v>31</v>
      </c>
      <c r="G16" s="36" t="s">
        <v>107</v>
      </c>
      <c r="H16" s="134" t="s">
        <v>108</v>
      </c>
      <c r="I16" s="56" t="s">
        <v>325</v>
      </c>
      <c r="J16" s="213" t="s">
        <v>673</v>
      </c>
      <c r="K16" s="214" t="s">
        <v>672</v>
      </c>
      <c r="L16" s="215" t="s">
        <v>671</v>
      </c>
    </row>
    <row r="17" spans="1:12" s="175" customFormat="1" ht="12.75" customHeight="1" thickBot="1" x14ac:dyDescent="0.25">
      <c r="A17" s="172" t="s">
        <v>32</v>
      </c>
      <c r="B17" s="173" t="s">
        <v>33</v>
      </c>
      <c r="C17" s="173" t="s">
        <v>34</v>
      </c>
      <c r="D17" s="173" t="s">
        <v>35</v>
      </c>
      <c r="E17" s="173" t="s">
        <v>36</v>
      </c>
      <c r="F17" s="173" t="s">
        <v>37</v>
      </c>
      <c r="G17" s="173" t="s">
        <v>38</v>
      </c>
      <c r="H17" s="173" t="s">
        <v>39</v>
      </c>
      <c r="I17" s="174" t="s">
        <v>336</v>
      </c>
      <c r="J17" s="216" t="s">
        <v>43</v>
      </c>
      <c r="K17" s="217" t="s">
        <v>44</v>
      </c>
      <c r="L17" s="218" t="s">
        <v>45</v>
      </c>
    </row>
    <row r="18" spans="1:12" s="33" customFormat="1" ht="15" x14ac:dyDescent="0.25">
      <c r="A18" s="232"/>
      <c r="B18" s="233"/>
      <c r="C18" s="234" t="s">
        <v>553</v>
      </c>
      <c r="D18" s="717"/>
      <c r="E18" s="235"/>
      <c r="F18" s="235"/>
      <c r="G18" s="309"/>
      <c r="H18" s="310"/>
      <c r="I18" s="237"/>
      <c r="J18" s="311"/>
      <c r="K18" s="312"/>
      <c r="L18" s="313"/>
    </row>
    <row r="19" spans="1:12" s="33" customFormat="1" ht="14.25" x14ac:dyDescent="0.2">
      <c r="A19" s="238" t="s">
        <v>32</v>
      </c>
      <c r="B19" s="239">
        <v>402</v>
      </c>
      <c r="C19" s="240" t="s">
        <v>513</v>
      </c>
      <c r="D19" s="241"/>
      <c r="E19" s="242">
        <v>100</v>
      </c>
      <c r="F19" s="243" t="s">
        <v>41</v>
      </c>
      <c r="G19" s="244"/>
      <c r="H19" s="245"/>
      <c r="I19" s="246">
        <f t="shared" ref="I19:I27" si="0">+E19*G19</f>
        <v>0</v>
      </c>
      <c r="J19" s="718"/>
      <c r="K19" s="247"/>
      <c r="L19" s="719"/>
    </row>
    <row r="20" spans="1:12" s="33" customFormat="1" ht="14.25" x14ac:dyDescent="0.2">
      <c r="A20" s="238" t="s">
        <v>33</v>
      </c>
      <c r="B20" s="239">
        <v>402</v>
      </c>
      <c r="C20" s="240" t="s">
        <v>514</v>
      </c>
      <c r="D20" s="241"/>
      <c r="E20" s="242">
        <v>5400</v>
      </c>
      <c r="F20" s="243" t="s">
        <v>41</v>
      </c>
      <c r="G20" s="244"/>
      <c r="H20" s="245"/>
      <c r="I20" s="246">
        <f t="shared" si="0"/>
        <v>0</v>
      </c>
      <c r="J20" s="718"/>
      <c r="K20" s="247"/>
      <c r="L20" s="719"/>
    </row>
    <row r="21" spans="1:12" s="33" customFormat="1" ht="28.5" x14ac:dyDescent="0.2">
      <c r="A21" s="238" t="s">
        <v>34</v>
      </c>
      <c r="B21" s="239">
        <v>402</v>
      </c>
      <c r="C21" s="240" t="s">
        <v>515</v>
      </c>
      <c r="D21" s="241"/>
      <c r="E21" s="242">
        <v>50</v>
      </c>
      <c r="F21" s="243" t="s">
        <v>41</v>
      </c>
      <c r="G21" s="244"/>
      <c r="H21" s="245"/>
      <c r="I21" s="246">
        <f t="shared" si="0"/>
        <v>0</v>
      </c>
      <c r="J21" s="718"/>
      <c r="K21" s="247"/>
      <c r="L21" s="719"/>
    </row>
    <row r="22" spans="1:12" s="33" customFormat="1" ht="14.25" x14ac:dyDescent="0.2">
      <c r="A22" s="238" t="s">
        <v>35</v>
      </c>
      <c r="B22" s="239">
        <v>406</v>
      </c>
      <c r="C22" s="240" t="s">
        <v>587</v>
      </c>
      <c r="D22" s="241"/>
      <c r="E22" s="242">
        <v>420</v>
      </c>
      <c r="F22" s="243" t="s">
        <v>41</v>
      </c>
      <c r="G22" s="244"/>
      <c r="H22" s="245"/>
      <c r="I22" s="246">
        <f t="shared" si="0"/>
        <v>0</v>
      </c>
      <c r="J22" s="718"/>
      <c r="K22" s="247"/>
      <c r="L22" s="719"/>
    </row>
    <row r="23" spans="1:12" s="33" customFormat="1" ht="28.5" x14ac:dyDescent="0.2">
      <c r="A23" s="238" t="s">
        <v>36</v>
      </c>
      <c r="B23" s="248">
        <v>406</v>
      </c>
      <c r="C23" s="240" t="s">
        <v>681</v>
      </c>
      <c r="D23" s="241"/>
      <c r="E23" s="242">
        <v>40</v>
      </c>
      <c r="F23" s="249" t="s">
        <v>41</v>
      </c>
      <c r="G23" s="244"/>
      <c r="H23" s="245"/>
      <c r="I23" s="246">
        <f t="shared" si="0"/>
        <v>0</v>
      </c>
      <c r="J23" s="718"/>
      <c r="K23" s="247"/>
      <c r="L23" s="719"/>
    </row>
    <row r="24" spans="1:12" s="33" customFormat="1" ht="14.25" x14ac:dyDescent="0.2">
      <c r="A24" s="238" t="s">
        <v>37</v>
      </c>
      <c r="B24" s="248">
        <v>409</v>
      </c>
      <c r="C24" s="240" t="s">
        <v>518</v>
      </c>
      <c r="D24" s="241"/>
      <c r="E24" s="242">
        <v>40</v>
      </c>
      <c r="F24" s="249" t="s">
        <v>41</v>
      </c>
      <c r="G24" s="244"/>
      <c r="H24" s="245"/>
      <c r="I24" s="246">
        <f t="shared" si="0"/>
        <v>0</v>
      </c>
      <c r="J24" s="718"/>
      <c r="K24" s="247"/>
      <c r="L24" s="719"/>
    </row>
    <row r="25" spans="1:12" s="33" customFormat="1" ht="14.25" x14ac:dyDescent="0.2">
      <c r="A25" s="238" t="s">
        <v>38</v>
      </c>
      <c r="B25" s="248">
        <v>559</v>
      </c>
      <c r="C25" s="240" t="s">
        <v>333</v>
      </c>
      <c r="D25" s="241"/>
      <c r="E25" s="242">
        <v>20</v>
      </c>
      <c r="F25" s="249" t="s">
        <v>41</v>
      </c>
      <c r="G25" s="244"/>
      <c r="H25" s="245"/>
      <c r="I25" s="246">
        <f t="shared" si="0"/>
        <v>0</v>
      </c>
      <c r="J25" s="718"/>
      <c r="K25" s="247"/>
      <c r="L25" s="719"/>
    </row>
    <row r="26" spans="1:12" s="33" customFormat="1" ht="14.25" x14ac:dyDescent="0.2">
      <c r="A26" s="238" t="s">
        <v>39</v>
      </c>
      <c r="B26" s="248">
        <v>401</v>
      </c>
      <c r="C26" s="240" t="s">
        <v>576</v>
      </c>
      <c r="D26" s="241"/>
      <c r="E26" s="242">
        <v>300</v>
      </c>
      <c r="F26" s="249" t="s">
        <v>42</v>
      </c>
      <c r="G26" s="244"/>
      <c r="H26" s="245"/>
      <c r="I26" s="246">
        <f t="shared" si="0"/>
        <v>0</v>
      </c>
      <c r="J26" s="718"/>
      <c r="K26" s="247"/>
      <c r="L26" s="719"/>
    </row>
    <row r="27" spans="1:12" s="33" customFormat="1" ht="14.25" x14ac:dyDescent="0.2">
      <c r="A27" s="238" t="s">
        <v>40</v>
      </c>
      <c r="B27" s="248">
        <v>401</v>
      </c>
      <c r="C27" s="240" t="s">
        <v>577</v>
      </c>
      <c r="D27" s="241"/>
      <c r="E27" s="242">
        <v>300</v>
      </c>
      <c r="F27" s="249" t="s">
        <v>42</v>
      </c>
      <c r="G27" s="244"/>
      <c r="H27" s="245"/>
      <c r="I27" s="246">
        <f t="shared" si="0"/>
        <v>0</v>
      </c>
      <c r="J27" s="718"/>
      <c r="K27" s="247"/>
      <c r="L27" s="719"/>
    </row>
    <row r="28" spans="1:12" s="33" customFormat="1" ht="15" x14ac:dyDescent="0.25">
      <c r="A28" s="250"/>
      <c r="B28" s="251"/>
      <c r="C28" s="252" t="s">
        <v>408</v>
      </c>
      <c r="D28" s="253"/>
      <c r="E28" s="254"/>
      <c r="F28" s="255"/>
      <c r="G28" s="256"/>
      <c r="H28" s="236"/>
      <c r="I28" s="237"/>
      <c r="J28" s="720"/>
      <c r="K28" s="721"/>
      <c r="L28" s="722"/>
    </row>
    <row r="29" spans="1:12" s="33" customFormat="1" ht="28.5" x14ac:dyDescent="0.2">
      <c r="A29" s="238" t="s">
        <v>43</v>
      </c>
      <c r="B29" s="248">
        <v>535</v>
      </c>
      <c r="C29" s="240" t="s">
        <v>516</v>
      </c>
      <c r="D29" s="241"/>
      <c r="E29" s="248">
        <v>100</v>
      </c>
      <c r="F29" s="249" t="s">
        <v>42</v>
      </c>
      <c r="G29" s="244"/>
      <c r="H29" s="245"/>
      <c r="I29" s="246">
        <f t="shared" ref="I29:I39" si="1">+E29*G29</f>
        <v>0</v>
      </c>
      <c r="J29" s="718"/>
      <c r="K29" s="247"/>
      <c r="L29" s="719"/>
    </row>
    <row r="30" spans="1:12" s="33" customFormat="1" ht="28.5" x14ac:dyDescent="0.2">
      <c r="A30" s="238" t="s">
        <v>44</v>
      </c>
      <c r="B30" s="248">
        <v>535</v>
      </c>
      <c r="C30" s="240" t="s">
        <v>575</v>
      </c>
      <c r="D30" s="241"/>
      <c r="E30" s="242">
        <v>400</v>
      </c>
      <c r="F30" s="249" t="s">
        <v>42</v>
      </c>
      <c r="G30" s="244"/>
      <c r="H30" s="245"/>
      <c r="I30" s="246">
        <f t="shared" si="1"/>
        <v>0</v>
      </c>
      <c r="J30" s="718"/>
      <c r="K30" s="247"/>
      <c r="L30" s="719"/>
    </row>
    <row r="31" spans="1:12" s="33" customFormat="1" ht="28.5" x14ac:dyDescent="0.2">
      <c r="A31" s="238" t="s">
        <v>45</v>
      </c>
      <c r="B31" s="248">
        <v>505</v>
      </c>
      <c r="C31" s="240" t="s">
        <v>5</v>
      </c>
      <c r="D31" s="241"/>
      <c r="E31" s="242">
        <v>36</v>
      </c>
      <c r="F31" s="257" t="s">
        <v>41</v>
      </c>
      <c r="G31" s="244"/>
      <c r="H31" s="245"/>
      <c r="I31" s="246">
        <f t="shared" si="1"/>
        <v>0</v>
      </c>
      <c r="J31" s="718"/>
      <c r="K31" s="247"/>
      <c r="L31" s="719"/>
    </row>
    <row r="32" spans="1:12" s="33" customFormat="1" ht="28.5" x14ac:dyDescent="0.2">
      <c r="A32" s="238" t="s">
        <v>46</v>
      </c>
      <c r="B32" s="248">
        <v>504</v>
      </c>
      <c r="C32" s="240" t="s">
        <v>517</v>
      </c>
      <c r="D32" s="241"/>
      <c r="E32" s="242">
        <v>90</v>
      </c>
      <c r="F32" s="257" t="s">
        <v>41</v>
      </c>
      <c r="G32" s="244"/>
      <c r="H32" s="245"/>
      <c r="I32" s="246">
        <f t="shared" si="1"/>
        <v>0</v>
      </c>
      <c r="J32" s="718"/>
      <c r="K32" s="247"/>
      <c r="L32" s="719"/>
    </row>
    <row r="33" spans="1:12" s="33" customFormat="1" ht="14.25" x14ac:dyDescent="0.2">
      <c r="A33" s="238" t="s">
        <v>47</v>
      </c>
      <c r="B33" s="248">
        <v>554</v>
      </c>
      <c r="C33" s="240" t="s">
        <v>332</v>
      </c>
      <c r="D33" s="241"/>
      <c r="E33" s="242">
        <v>2</v>
      </c>
      <c r="F33" s="257" t="s">
        <v>41</v>
      </c>
      <c r="G33" s="244"/>
      <c r="H33" s="245"/>
      <c r="I33" s="246">
        <f t="shared" si="1"/>
        <v>0</v>
      </c>
      <c r="J33" s="718"/>
      <c r="K33" s="247"/>
      <c r="L33" s="719"/>
    </row>
    <row r="34" spans="1:12" s="33" customFormat="1" ht="42.75" x14ac:dyDescent="0.2">
      <c r="A34" s="238" t="s">
        <v>48</v>
      </c>
      <c r="B34" s="248">
        <v>413</v>
      </c>
      <c r="C34" s="240" t="s">
        <v>584</v>
      </c>
      <c r="D34" s="241"/>
      <c r="E34" s="242">
        <v>560</v>
      </c>
      <c r="F34" s="257" t="s">
        <v>42</v>
      </c>
      <c r="G34" s="244"/>
      <c r="H34" s="245"/>
      <c r="I34" s="246">
        <f t="shared" si="1"/>
        <v>0</v>
      </c>
      <c r="J34" s="718"/>
      <c r="K34" s="247"/>
      <c r="L34" s="719"/>
    </row>
    <row r="35" spans="1:12" s="33" customFormat="1" ht="42.75" x14ac:dyDescent="0.2">
      <c r="A35" s="238" t="s">
        <v>49</v>
      </c>
      <c r="B35" s="248">
        <v>413</v>
      </c>
      <c r="C35" s="240" t="s">
        <v>585</v>
      </c>
      <c r="D35" s="241"/>
      <c r="E35" s="242">
        <v>200</v>
      </c>
      <c r="F35" s="257" t="s">
        <v>42</v>
      </c>
      <c r="G35" s="244"/>
      <c r="H35" s="245"/>
      <c r="I35" s="246">
        <f t="shared" si="1"/>
        <v>0</v>
      </c>
      <c r="J35" s="718"/>
      <c r="K35" s="247"/>
      <c r="L35" s="719"/>
    </row>
    <row r="36" spans="1:12" s="33" customFormat="1" ht="28.5" x14ac:dyDescent="0.2">
      <c r="A36" s="238" t="s">
        <v>50</v>
      </c>
      <c r="B36" s="248">
        <v>412</v>
      </c>
      <c r="C36" s="240" t="s">
        <v>519</v>
      </c>
      <c r="D36" s="241"/>
      <c r="E36" s="242">
        <v>100</v>
      </c>
      <c r="F36" s="257" t="s">
        <v>42</v>
      </c>
      <c r="G36" s="244"/>
      <c r="H36" s="245"/>
      <c r="I36" s="246">
        <f t="shared" si="1"/>
        <v>0</v>
      </c>
      <c r="J36" s="718"/>
      <c r="K36" s="247"/>
      <c r="L36" s="719"/>
    </row>
    <row r="37" spans="1:12" s="33" customFormat="1" ht="28.5" x14ac:dyDescent="0.2">
      <c r="A37" s="238" t="s">
        <v>51</v>
      </c>
      <c r="B37" s="248">
        <v>520</v>
      </c>
      <c r="C37" s="240" t="s">
        <v>648</v>
      </c>
      <c r="D37" s="241"/>
      <c r="E37" s="242">
        <v>400</v>
      </c>
      <c r="F37" s="257" t="s">
        <v>42</v>
      </c>
      <c r="G37" s="244"/>
      <c r="H37" s="245"/>
      <c r="I37" s="246">
        <f t="shared" si="1"/>
        <v>0</v>
      </c>
      <c r="J37" s="718"/>
      <c r="K37" s="247"/>
      <c r="L37" s="719"/>
    </row>
    <row r="38" spans="1:12" s="33" customFormat="1" ht="28.5" x14ac:dyDescent="0.2">
      <c r="A38" s="238" t="s">
        <v>52</v>
      </c>
      <c r="B38" s="248">
        <v>520</v>
      </c>
      <c r="C38" s="240" t="s">
        <v>647</v>
      </c>
      <c r="D38" s="241"/>
      <c r="E38" s="242">
        <v>250</v>
      </c>
      <c r="F38" s="257" t="s">
        <v>42</v>
      </c>
      <c r="G38" s="244"/>
      <c r="H38" s="245"/>
      <c r="I38" s="246">
        <f t="shared" si="1"/>
        <v>0</v>
      </c>
      <c r="J38" s="718"/>
      <c r="K38" s="247"/>
      <c r="L38" s="719"/>
    </row>
    <row r="39" spans="1:12" s="33" customFormat="1" ht="28.5" x14ac:dyDescent="0.2">
      <c r="A39" s="238" t="s">
        <v>53</v>
      </c>
      <c r="B39" s="248">
        <v>549</v>
      </c>
      <c r="C39" s="240" t="s">
        <v>682</v>
      </c>
      <c r="D39" s="241"/>
      <c r="E39" s="242">
        <v>360</v>
      </c>
      <c r="F39" s="257" t="s">
        <v>42</v>
      </c>
      <c r="G39" s="244"/>
      <c r="H39" s="245"/>
      <c r="I39" s="246">
        <f t="shared" si="1"/>
        <v>0</v>
      </c>
      <c r="J39" s="718"/>
      <c r="K39" s="247"/>
      <c r="L39" s="719"/>
    </row>
    <row r="40" spans="1:12" s="33" customFormat="1" ht="15" x14ac:dyDescent="0.25">
      <c r="A40" s="250"/>
      <c r="B40" s="251"/>
      <c r="C40" s="252" t="s">
        <v>59</v>
      </c>
      <c r="D40" s="253"/>
      <c r="E40" s="254"/>
      <c r="F40" s="258"/>
      <c r="G40" s="259"/>
      <c r="H40" s="236"/>
      <c r="I40" s="237"/>
      <c r="J40" s="720"/>
      <c r="K40" s="721"/>
      <c r="L40" s="722"/>
    </row>
    <row r="41" spans="1:12" s="33" customFormat="1" ht="14.25" x14ac:dyDescent="0.2">
      <c r="A41" s="238" t="s">
        <v>54</v>
      </c>
      <c r="B41" s="248">
        <v>919</v>
      </c>
      <c r="C41" s="240" t="s">
        <v>328</v>
      </c>
      <c r="D41" s="241"/>
      <c r="E41" s="242">
        <v>220</v>
      </c>
      <c r="F41" s="257" t="s">
        <v>329</v>
      </c>
      <c r="G41" s="244"/>
      <c r="H41" s="260"/>
      <c r="I41" s="246">
        <f t="shared" ref="I41:I51" si="2">+E41*G41</f>
        <v>0</v>
      </c>
      <c r="J41" s="718"/>
      <c r="K41" s="247"/>
      <c r="L41" s="719"/>
    </row>
    <row r="42" spans="1:12" s="33" customFormat="1" ht="42.75" x14ac:dyDescent="0.2">
      <c r="A42" s="238" t="s">
        <v>55</v>
      </c>
      <c r="B42" s="248">
        <v>425</v>
      </c>
      <c r="C42" s="240" t="s">
        <v>683</v>
      </c>
      <c r="D42" s="241"/>
      <c r="E42" s="242">
        <v>3</v>
      </c>
      <c r="F42" s="257" t="s">
        <v>65</v>
      </c>
      <c r="G42" s="244"/>
      <c r="H42" s="260"/>
      <c r="I42" s="246">
        <f t="shared" si="2"/>
        <v>0</v>
      </c>
      <c r="J42" s="718"/>
      <c r="K42" s="247"/>
      <c r="L42" s="719"/>
    </row>
    <row r="43" spans="1:12" s="33" customFormat="1" ht="42.75" x14ac:dyDescent="0.2">
      <c r="A43" s="238" t="s">
        <v>56</v>
      </c>
      <c r="B43" s="248">
        <v>422</v>
      </c>
      <c r="C43" s="240" t="s">
        <v>581</v>
      </c>
      <c r="D43" s="241"/>
      <c r="E43" s="242">
        <v>50</v>
      </c>
      <c r="F43" s="257" t="s">
        <v>65</v>
      </c>
      <c r="G43" s="244"/>
      <c r="H43" s="260"/>
      <c r="I43" s="246">
        <f t="shared" si="2"/>
        <v>0</v>
      </c>
      <c r="J43" s="718"/>
      <c r="K43" s="247"/>
      <c r="L43" s="719"/>
    </row>
    <row r="44" spans="1:12" s="33" customFormat="1" ht="14.25" x14ac:dyDescent="0.2">
      <c r="A44" s="238" t="s">
        <v>57</v>
      </c>
      <c r="B44" s="248">
        <v>209</v>
      </c>
      <c r="C44" s="240" t="s">
        <v>520</v>
      </c>
      <c r="D44" s="241"/>
      <c r="E44" s="242">
        <v>120</v>
      </c>
      <c r="F44" s="257" t="s">
        <v>65</v>
      </c>
      <c r="G44" s="244"/>
      <c r="H44" s="260"/>
      <c r="I44" s="246">
        <f t="shared" si="2"/>
        <v>0</v>
      </c>
      <c r="J44" s="718"/>
      <c r="K44" s="247"/>
      <c r="L44" s="719"/>
    </row>
    <row r="45" spans="1:12" s="33" customFormat="1" ht="14.25" x14ac:dyDescent="0.2">
      <c r="A45" s="238" t="s">
        <v>58</v>
      </c>
      <c r="B45" s="248"/>
      <c r="C45" s="240"/>
      <c r="D45" s="241"/>
      <c r="E45" s="242"/>
      <c r="F45" s="257"/>
      <c r="G45" s="244"/>
      <c r="H45" s="260"/>
      <c r="I45" s="246">
        <f t="shared" si="2"/>
        <v>0</v>
      </c>
      <c r="J45" s="718"/>
      <c r="K45" s="247"/>
      <c r="L45" s="719"/>
    </row>
    <row r="46" spans="1:12" s="33" customFormat="1" ht="14.25" x14ac:dyDescent="0.2">
      <c r="A46" s="238" t="s">
        <v>60</v>
      </c>
      <c r="B46" s="248">
        <v>231</v>
      </c>
      <c r="C46" s="240" t="s">
        <v>580</v>
      </c>
      <c r="D46" s="241"/>
      <c r="E46" s="242">
        <v>5</v>
      </c>
      <c r="F46" s="257" t="s">
        <v>65</v>
      </c>
      <c r="G46" s="244"/>
      <c r="H46" s="260"/>
      <c r="I46" s="246">
        <f t="shared" si="2"/>
        <v>0</v>
      </c>
      <c r="J46" s="718"/>
      <c r="K46" s="247"/>
      <c r="L46" s="719"/>
    </row>
    <row r="47" spans="1:12" s="33" customFormat="1" ht="28.5" x14ac:dyDescent="0.2">
      <c r="A47" s="238" t="s">
        <v>61</v>
      </c>
      <c r="B47" s="248">
        <v>231</v>
      </c>
      <c r="C47" s="240" t="s">
        <v>579</v>
      </c>
      <c r="D47" s="241"/>
      <c r="E47" s="242">
        <v>10</v>
      </c>
      <c r="F47" s="257" t="s">
        <v>65</v>
      </c>
      <c r="G47" s="244"/>
      <c r="H47" s="260"/>
      <c r="I47" s="246">
        <f t="shared" si="2"/>
        <v>0</v>
      </c>
      <c r="J47" s="718"/>
      <c r="K47" s="247"/>
      <c r="L47" s="719"/>
    </row>
    <row r="48" spans="1:12" s="33" customFormat="1" ht="28.5" x14ac:dyDescent="0.2">
      <c r="A48" s="238" t="s">
        <v>62</v>
      </c>
      <c r="B48" s="248">
        <v>231</v>
      </c>
      <c r="C48" s="240" t="s">
        <v>578</v>
      </c>
      <c r="D48" s="241"/>
      <c r="E48" s="242">
        <v>10</v>
      </c>
      <c r="F48" s="257" t="s">
        <v>65</v>
      </c>
      <c r="G48" s="244"/>
      <c r="H48" s="260"/>
      <c r="I48" s="246">
        <f t="shared" si="2"/>
        <v>0</v>
      </c>
      <c r="J48" s="718"/>
      <c r="K48" s="247"/>
      <c r="L48" s="719"/>
    </row>
    <row r="49" spans="1:12" s="33" customFormat="1" ht="14.25" x14ac:dyDescent="0.2">
      <c r="A49" s="238" t="s">
        <v>63</v>
      </c>
      <c r="B49" s="248">
        <v>221</v>
      </c>
      <c r="C49" s="240" t="s">
        <v>775</v>
      </c>
      <c r="D49" s="241"/>
      <c r="E49" s="242">
        <v>10</v>
      </c>
      <c r="F49" s="257" t="s">
        <v>65</v>
      </c>
      <c r="G49" s="244"/>
      <c r="H49" s="260"/>
      <c r="I49" s="246">
        <f t="shared" si="2"/>
        <v>0</v>
      </c>
      <c r="J49" s="718"/>
      <c r="K49" s="247"/>
      <c r="L49" s="719"/>
    </row>
    <row r="50" spans="1:12" s="33" customFormat="1" ht="14.25" x14ac:dyDescent="0.2">
      <c r="A50" s="238" t="s">
        <v>64</v>
      </c>
      <c r="B50" s="248">
        <v>208</v>
      </c>
      <c r="C50" s="240" t="s">
        <v>69</v>
      </c>
      <c r="D50" s="241"/>
      <c r="E50" s="242">
        <v>20</v>
      </c>
      <c r="F50" s="257" t="s">
        <v>65</v>
      </c>
      <c r="G50" s="244"/>
      <c r="H50" s="260"/>
      <c r="I50" s="246">
        <f t="shared" si="2"/>
        <v>0</v>
      </c>
      <c r="J50" s="718"/>
      <c r="K50" s="247"/>
      <c r="L50" s="719"/>
    </row>
    <row r="51" spans="1:12" s="33" customFormat="1" ht="14.25" x14ac:dyDescent="0.2">
      <c r="A51" s="238" t="s">
        <v>66</v>
      </c>
      <c r="B51" s="248"/>
      <c r="C51" s="240"/>
      <c r="D51" s="241"/>
      <c r="E51" s="242"/>
      <c r="F51" s="257"/>
      <c r="G51" s="244"/>
      <c r="H51" s="260"/>
      <c r="I51" s="246">
        <f t="shared" si="2"/>
        <v>0</v>
      </c>
      <c r="J51" s="718"/>
      <c r="K51" s="247"/>
      <c r="L51" s="719"/>
    </row>
    <row r="52" spans="1:12" s="33" customFormat="1" ht="15" x14ac:dyDescent="0.25">
      <c r="A52" s="250"/>
      <c r="B52" s="251"/>
      <c r="C52" s="252" t="s">
        <v>71</v>
      </c>
      <c r="D52" s="253"/>
      <c r="E52" s="254"/>
      <c r="F52" s="258"/>
      <c r="G52" s="259"/>
      <c r="H52" s="236"/>
      <c r="I52" s="237"/>
      <c r="J52" s="720"/>
      <c r="K52" s="721"/>
      <c r="L52" s="722"/>
    </row>
    <row r="53" spans="1:12" s="33" customFormat="1" ht="28.5" x14ac:dyDescent="0.2">
      <c r="A53" s="238" t="s">
        <v>67</v>
      </c>
      <c r="B53" s="248">
        <v>404</v>
      </c>
      <c r="C53" s="240" t="s">
        <v>326</v>
      </c>
      <c r="D53" s="241"/>
      <c r="E53" s="242">
        <v>500</v>
      </c>
      <c r="F53" s="257" t="s">
        <v>42</v>
      </c>
      <c r="G53" s="244"/>
      <c r="H53" s="245"/>
      <c r="I53" s="246">
        <f t="shared" ref="I53:I60" si="3">+E53*G53</f>
        <v>0</v>
      </c>
      <c r="J53" s="718"/>
      <c r="K53" s="247"/>
      <c r="L53" s="719"/>
    </row>
    <row r="54" spans="1:12" s="33" customFormat="1" ht="14.25" x14ac:dyDescent="0.2">
      <c r="A54" s="238" t="s">
        <v>68</v>
      </c>
      <c r="B54" s="248">
        <v>411</v>
      </c>
      <c r="C54" s="240" t="s">
        <v>583</v>
      </c>
      <c r="D54" s="241"/>
      <c r="E54" s="242">
        <v>130</v>
      </c>
      <c r="F54" s="257" t="s">
        <v>41</v>
      </c>
      <c r="G54" s="244"/>
      <c r="H54" s="245"/>
      <c r="I54" s="246">
        <f t="shared" si="3"/>
        <v>0</v>
      </c>
      <c r="J54" s="718"/>
      <c r="K54" s="247"/>
      <c r="L54" s="719"/>
    </row>
    <row r="55" spans="1:12" s="33" customFormat="1" ht="14.25" x14ac:dyDescent="0.2">
      <c r="A55" s="238" t="s">
        <v>70</v>
      </c>
      <c r="B55" s="248">
        <v>411</v>
      </c>
      <c r="C55" s="240" t="s">
        <v>776</v>
      </c>
      <c r="D55" s="241"/>
      <c r="E55" s="242">
        <v>10</v>
      </c>
      <c r="F55" s="257" t="s">
        <v>41</v>
      </c>
      <c r="G55" s="244"/>
      <c r="H55" s="245"/>
      <c r="I55" s="246">
        <f t="shared" si="3"/>
        <v>0</v>
      </c>
      <c r="J55" s="718"/>
      <c r="K55" s="247"/>
      <c r="L55" s="719"/>
    </row>
    <row r="56" spans="1:12" s="33" customFormat="1" ht="28.5" x14ac:dyDescent="0.2">
      <c r="A56" s="238" t="s">
        <v>72</v>
      </c>
      <c r="B56" s="248">
        <v>420</v>
      </c>
      <c r="C56" s="240" t="s">
        <v>582</v>
      </c>
      <c r="D56" s="241"/>
      <c r="E56" s="242">
        <v>70</v>
      </c>
      <c r="F56" s="257" t="s">
        <v>41</v>
      </c>
      <c r="G56" s="244"/>
      <c r="H56" s="245"/>
      <c r="I56" s="246">
        <f t="shared" si="3"/>
        <v>0</v>
      </c>
      <c r="J56" s="718"/>
      <c r="K56" s="247"/>
      <c r="L56" s="719"/>
    </row>
    <row r="57" spans="1:12" s="33" customFormat="1" ht="28.5" x14ac:dyDescent="0.2">
      <c r="A57" s="238" t="s">
        <v>73</v>
      </c>
      <c r="B57" s="248">
        <v>525</v>
      </c>
      <c r="C57" s="240" t="s">
        <v>330</v>
      </c>
      <c r="D57" s="241"/>
      <c r="E57" s="242">
        <v>80</v>
      </c>
      <c r="F57" s="257" t="s">
        <v>65</v>
      </c>
      <c r="G57" s="244"/>
      <c r="H57" s="245"/>
      <c r="I57" s="246">
        <f t="shared" si="3"/>
        <v>0</v>
      </c>
      <c r="J57" s="718"/>
      <c r="K57" s="247"/>
      <c r="L57" s="719"/>
    </row>
    <row r="58" spans="1:12" s="33" customFormat="1" ht="14.25" x14ac:dyDescent="0.2">
      <c r="A58" s="238" t="s">
        <v>74</v>
      </c>
      <c r="B58" s="248">
        <v>426</v>
      </c>
      <c r="C58" s="240" t="s">
        <v>331</v>
      </c>
      <c r="D58" s="241"/>
      <c r="E58" s="242">
        <v>2</v>
      </c>
      <c r="F58" s="257" t="s">
        <v>65</v>
      </c>
      <c r="G58" s="244"/>
      <c r="H58" s="245"/>
      <c r="I58" s="246">
        <f t="shared" si="3"/>
        <v>0</v>
      </c>
      <c r="J58" s="718"/>
      <c r="K58" s="247"/>
      <c r="L58" s="719"/>
    </row>
    <row r="59" spans="1:12" s="33" customFormat="1" ht="14.25" x14ac:dyDescent="0.2">
      <c r="A59" s="238" t="s">
        <v>75</v>
      </c>
      <c r="B59" s="248">
        <v>426</v>
      </c>
      <c r="C59" s="240" t="s">
        <v>521</v>
      </c>
      <c r="D59" s="241"/>
      <c r="E59" s="242">
        <v>2</v>
      </c>
      <c r="F59" s="257" t="s">
        <v>65</v>
      </c>
      <c r="G59" s="244"/>
      <c r="H59" s="245"/>
      <c r="I59" s="246">
        <f t="shared" si="3"/>
        <v>0</v>
      </c>
      <c r="J59" s="718"/>
      <c r="K59" s="247"/>
      <c r="L59" s="719"/>
    </row>
    <row r="60" spans="1:12" s="33" customFormat="1" ht="14.25" x14ac:dyDescent="0.2">
      <c r="A60" s="238" t="s">
        <v>76</v>
      </c>
      <c r="B60" s="248">
        <v>426</v>
      </c>
      <c r="C60" s="240" t="s">
        <v>684</v>
      </c>
      <c r="D60" s="241"/>
      <c r="E60" s="242">
        <v>13</v>
      </c>
      <c r="F60" s="257" t="s">
        <v>65</v>
      </c>
      <c r="G60" s="244"/>
      <c r="H60" s="245"/>
      <c r="I60" s="246">
        <f t="shared" si="3"/>
        <v>0</v>
      </c>
      <c r="J60" s="718"/>
      <c r="K60" s="247"/>
      <c r="L60" s="719"/>
    </row>
    <row r="61" spans="1:12" s="33" customFormat="1" ht="28.5" x14ac:dyDescent="0.2">
      <c r="A61" s="238" t="s">
        <v>77</v>
      </c>
      <c r="B61" s="248">
        <v>518</v>
      </c>
      <c r="C61" s="240" t="s">
        <v>685</v>
      </c>
      <c r="D61" s="241"/>
      <c r="E61" s="242">
        <v>2400</v>
      </c>
      <c r="F61" s="257" t="s">
        <v>42</v>
      </c>
      <c r="G61" s="244"/>
      <c r="H61" s="245"/>
      <c r="I61" s="246">
        <f>+E61*G61</f>
        <v>0</v>
      </c>
      <c r="J61" s="718"/>
      <c r="K61" s="247"/>
      <c r="L61" s="719"/>
    </row>
    <row r="62" spans="1:12" s="33" customFormat="1" ht="14.25" x14ac:dyDescent="0.2">
      <c r="A62" s="238" t="s">
        <v>78</v>
      </c>
      <c r="B62" s="248">
        <v>418</v>
      </c>
      <c r="C62" s="240" t="s">
        <v>414</v>
      </c>
      <c r="D62" s="241"/>
      <c r="E62" s="242">
        <v>105</v>
      </c>
      <c r="F62" s="257" t="s">
        <v>65</v>
      </c>
      <c r="G62" s="244"/>
      <c r="H62" s="245"/>
      <c r="I62" s="246">
        <f>+E62*G62</f>
        <v>0</v>
      </c>
      <c r="J62" s="718"/>
      <c r="K62" s="247"/>
      <c r="L62" s="719"/>
    </row>
    <row r="63" spans="1:12" s="33" customFormat="1" ht="15" x14ac:dyDescent="0.25">
      <c r="A63" s="250"/>
      <c r="B63" s="251"/>
      <c r="C63" s="252" t="s">
        <v>84</v>
      </c>
      <c r="D63" s="253"/>
      <c r="E63" s="254"/>
      <c r="F63" s="258"/>
      <c r="G63" s="259"/>
      <c r="H63" s="236"/>
      <c r="I63" s="237"/>
      <c r="J63" s="720"/>
      <c r="K63" s="721"/>
      <c r="L63" s="722"/>
    </row>
    <row r="64" spans="1:12" s="33" customFormat="1" ht="28.5" x14ac:dyDescent="0.2">
      <c r="A64" s="238" t="s">
        <v>79</v>
      </c>
      <c r="B64" s="248">
        <v>516</v>
      </c>
      <c r="C64" s="240" t="s">
        <v>522</v>
      </c>
      <c r="D64" s="241"/>
      <c r="E64" s="242">
        <v>100</v>
      </c>
      <c r="F64" s="257" t="s">
        <v>42</v>
      </c>
      <c r="G64" s="244"/>
      <c r="H64" s="245"/>
      <c r="I64" s="246">
        <f t="shared" ref="I64:I71" si="4">+E64*G64</f>
        <v>0</v>
      </c>
      <c r="J64" s="718"/>
      <c r="K64" s="247"/>
      <c r="L64" s="719"/>
    </row>
    <row r="65" spans="1:12" s="33" customFormat="1" ht="42.75" x14ac:dyDescent="0.2">
      <c r="A65" s="238" t="s">
        <v>80</v>
      </c>
      <c r="B65" s="248">
        <v>534</v>
      </c>
      <c r="C65" s="240" t="s">
        <v>523</v>
      </c>
      <c r="D65" s="241"/>
      <c r="E65" s="242">
        <v>100</v>
      </c>
      <c r="F65" s="257" t="s">
        <v>42</v>
      </c>
      <c r="G65" s="244"/>
      <c r="H65" s="245"/>
      <c r="I65" s="246">
        <f t="shared" si="4"/>
        <v>0</v>
      </c>
      <c r="J65" s="718"/>
      <c r="K65" s="247"/>
      <c r="L65" s="719"/>
    </row>
    <row r="66" spans="1:12" s="33" customFormat="1" ht="28.5" x14ac:dyDescent="0.2">
      <c r="A66" s="238" t="s">
        <v>81</v>
      </c>
      <c r="B66" s="248">
        <v>427</v>
      </c>
      <c r="C66" s="240" t="s">
        <v>524</v>
      </c>
      <c r="D66" s="241"/>
      <c r="E66" s="242">
        <v>800</v>
      </c>
      <c r="F66" s="257" t="s">
        <v>42</v>
      </c>
      <c r="G66" s="244"/>
      <c r="H66" s="245"/>
      <c r="I66" s="246">
        <f t="shared" si="4"/>
        <v>0</v>
      </c>
      <c r="J66" s="718"/>
      <c r="K66" s="247"/>
      <c r="L66" s="719"/>
    </row>
    <row r="67" spans="1:12" s="33" customFormat="1" ht="28.5" x14ac:dyDescent="0.2">
      <c r="A67" s="238" t="s">
        <v>82</v>
      </c>
      <c r="B67" s="248">
        <v>403</v>
      </c>
      <c r="C67" s="240" t="s">
        <v>334</v>
      </c>
      <c r="D67" s="241"/>
      <c r="E67" s="242">
        <v>900</v>
      </c>
      <c r="F67" s="257" t="s">
        <v>42</v>
      </c>
      <c r="G67" s="244"/>
      <c r="H67" s="245"/>
      <c r="I67" s="246">
        <f t="shared" si="4"/>
        <v>0</v>
      </c>
      <c r="J67" s="718"/>
      <c r="K67" s="247"/>
      <c r="L67" s="719"/>
    </row>
    <row r="68" spans="1:12" s="33" customFormat="1" ht="28.5" x14ac:dyDescent="0.2">
      <c r="A68" s="238" t="s">
        <v>83</v>
      </c>
      <c r="B68" s="248">
        <v>416</v>
      </c>
      <c r="C68" s="240" t="s">
        <v>586</v>
      </c>
      <c r="D68" s="241"/>
      <c r="E68" s="242">
        <v>500</v>
      </c>
      <c r="F68" s="257" t="s">
        <v>42</v>
      </c>
      <c r="G68" s="244"/>
      <c r="H68" s="245"/>
      <c r="I68" s="246">
        <f t="shared" si="4"/>
        <v>0</v>
      </c>
      <c r="J68" s="718"/>
      <c r="K68" s="247"/>
      <c r="L68" s="719"/>
    </row>
    <row r="69" spans="1:12" s="33" customFormat="1" ht="28.5" x14ac:dyDescent="0.2">
      <c r="A69" s="238" t="s">
        <v>85</v>
      </c>
      <c r="B69" s="248">
        <v>405</v>
      </c>
      <c r="C69" s="240" t="s">
        <v>335</v>
      </c>
      <c r="D69" s="241"/>
      <c r="E69" s="242">
        <v>380</v>
      </c>
      <c r="F69" s="257" t="s">
        <v>42</v>
      </c>
      <c r="G69" s="244"/>
      <c r="H69" s="245"/>
      <c r="I69" s="246">
        <f t="shared" si="4"/>
        <v>0</v>
      </c>
      <c r="J69" s="718"/>
      <c r="K69" s="247"/>
      <c r="L69" s="719"/>
    </row>
    <row r="70" spans="1:12" s="33" customFormat="1" ht="28.5" x14ac:dyDescent="0.2">
      <c r="A70" s="238" t="s">
        <v>86</v>
      </c>
      <c r="B70" s="248">
        <v>414</v>
      </c>
      <c r="C70" s="240" t="s">
        <v>525</v>
      </c>
      <c r="D70" s="241"/>
      <c r="E70" s="242">
        <v>180</v>
      </c>
      <c r="F70" s="257" t="s">
        <v>41</v>
      </c>
      <c r="G70" s="244"/>
      <c r="H70" s="245"/>
      <c r="I70" s="246">
        <f t="shared" si="4"/>
        <v>0</v>
      </c>
      <c r="J70" s="718"/>
      <c r="K70" s="247"/>
      <c r="L70" s="719"/>
    </row>
    <row r="71" spans="1:12" s="33" customFormat="1" ht="29.25" thickBot="1" x14ac:dyDescent="0.25">
      <c r="A71" s="238" t="s">
        <v>87</v>
      </c>
      <c r="B71" s="248">
        <v>417</v>
      </c>
      <c r="C71" s="240" t="s">
        <v>327</v>
      </c>
      <c r="D71" s="241"/>
      <c r="E71" s="242">
        <v>10</v>
      </c>
      <c r="F71" s="257" t="s">
        <v>41</v>
      </c>
      <c r="G71" s="244"/>
      <c r="H71" s="245"/>
      <c r="I71" s="246">
        <f t="shared" si="4"/>
        <v>0</v>
      </c>
      <c r="J71" s="723"/>
      <c r="K71" s="724"/>
      <c r="L71" s="725"/>
    </row>
    <row r="72" spans="1:12" s="20" customFormat="1" ht="15.75" thickBot="1" x14ac:dyDescent="0.3">
      <c r="A72" s="39" t="s">
        <v>92</v>
      </c>
      <c r="B72" s="40"/>
      <c r="C72" s="41"/>
      <c r="D72" s="67"/>
      <c r="E72" s="42"/>
      <c r="F72" s="43"/>
      <c r="G72" s="135"/>
      <c r="H72" s="136"/>
      <c r="I72" s="68">
        <f>SUM(I18:I71)</f>
        <v>0</v>
      </c>
      <c r="J72" s="223">
        <f>SUM(J20:J71)</f>
        <v>0</v>
      </c>
      <c r="K72" s="223">
        <f>SUM(K20:K71)</f>
        <v>0</v>
      </c>
      <c r="L72" s="223">
        <f>SUM(L20:L71)</f>
        <v>0</v>
      </c>
    </row>
    <row r="73" spans="1:12" s="12" customFormat="1" ht="14.25" x14ac:dyDescent="0.2">
      <c r="B73" s="269"/>
      <c r="C73" s="60"/>
      <c r="D73" s="60"/>
      <c r="E73" s="517" t="s">
        <v>410</v>
      </c>
      <c r="F73" s="558"/>
      <c r="G73" s="559"/>
      <c r="H73" s="560"/>
      <c r="I73" s="564"/>
      <c r="J73" s="565" t="s">
        <v>660</v>
      </c>
      <c r="K73" s="220"/>
      <c r="L73" s="220"/>
    </row>
    <row r="74" spans="1:12" s="12" customFormat="1" ht="14.25" x14ac:dyDescent="0.2">
      <c r="B74" s="269"/>
      <c r="C74" s="60"/>
      <c r="D74" s="60"/>
      <c r="E74" s="522" t="s">
        <v>411</v>
      </c>
      <c r="F74" s="561"/>
      <c r="G74" s="562"/>
      <c r="H74" s="563"/>
      <c r="I74" s="526"/>
      <c r="J74" s="220"/>
      <c r="K74" s="220"/>
      <c r="L74" s="220"/>
    </row>
    <row r="75" spans="1:12" s="12" customFormat="1" ht="15.75" thickBot="1" x14ac:dyDescent="0.3">
      <c r="B75" s="269"/>
      <c r="C75" s="60"/>
      <c r="D75" s="60"/>
      <c r="E75" s="527" t="s">
        <v>93</v>
      </c>
      <c r="F75" s="528"/>
      <c r="G75" s="529"/>
      <c r="H75" s="530"/>
      <c r="I75" s="566">
        <f>+I72+I73+I74</f>
        <v>0</v>
      </c>
      <c r="J75" s="220"/>
      <c r="K75" s="220"/>
      <c r="L75" s="220"/>
    </row>
    <row r="76" spans="1:12" s="12" customFormat="1" ht="14.25" x14ac:dyDescent="0.2">
      <c r="B76" s="269"/>
      <c r="C76" s="60"/>
      <c r="D76" s="60"/>
      <c r="E76" s="269"/>
      <c r="F76" s="288"/>
      <c r="G76" s="27"/>
      <c r="H76" s="289"/>
      <c r="I76" s="289"/>
      <c r="J76" s="220"/>
      <c r="K76" s="220"/>
      <c r="L76" s="220"/>
    </row>
    <row r="77" spans="1:12" x14ac:dyDescent="0.2">
      <c r="C77" s="62"/>
      <c r="D77" s="62"/>
      <c r="F77" s="171"/>
      <c r="G77" s="314"/>
      <c r="H77" s="133"/>
      <c r="I77" s="169"/>
    </row>
    <row r="78" spans="1:12" s="12" customFormat="1" ht="15" x14ac:dyDescent="0.25">
      <c r="A78" s="267" t="s">
        <v>649</v>
      </c>
      <c r="B78" s="268"/>
      <c r="C78" s="267"/>
      <c r="E78" s="269"/>
      <c r="F78" s="30"/>
      <c r="G78" s="123"/>
      <c r="H78" s="124"/>
      <c r="I78" s="124"/>
      <c r="J78" s="220"/>
      <c r="K78" s="220"/>
      <c r="L78" s="220"/>
    </row>
    <row r="79" spans="1:12" s="12" customFormat="1" ht="14.25" x14ac:dyDescent="0.2">
      <c r="A79" s="270" t="s">
        <v>655</v>
      </c>
      <c r="B79" s="271"/>
      <c r="C79" s="270"/>
      <c r="E79" s="269"/>
      <c r="F79" s="30"/>
      <c r="G79" s="123"/>
      <c r="H79" s="124"/>
      <c r="I79" s="124"/>
      <c r="J79" s="220"/>
      <c r="K79" s="220"/>
      <c r="L79" s="220"/>
    </row>
    <row r="80" spans="1:12" s="270" customFormat="1" ht="14.25" x14ac:dyDescent="0.2">
      <c r="A80" s="270" t="s">
        <v>650</v>
      </c>
      <c r="B80" s="271"/>
      <c r="E80" s="271"/>
      <c r="F80" s="273"/>
      <c r="G80" s="315"/>
      <c r="H80" s="276"/>
      <c r="I80" s="276"/>
      <c r="J80" s="277"/>
      <c r="K80" s="277"/>
      <c r="L80" s="277"/>
    </row>
    <row r="81" spans="1:12" s="270" customFormat="1" ht="14.25" x14ac:dyDescent="0.2">
      <c r="A81" s="270" t="s">
        <v>651</v>
      </c>
      <c r="B81" s="271"/>
      <c r="E81" s="271"/>
      <c r="F81" s="273"/>
      <c r="G81" s="315"/>
      <c r="H81" s="276"/>
      <c r="I81" s="276"/>
      <c r="J81" s="277"/>
      <c r="K81" s="277"/>
      <c r="L81" s="277"/>
    </row>
    <row r="82" spans="1:12" s="270" customFormat="1" ht="14.25" x14ac:dyDescent="0.2">
      <c r="A82" s="270" t="s">
        <v>652</v>
      </c>
      <c r="B82" s="271"/>
      <c r="E82" s="271"/>
      <c r="F82" s="273"/>
      <c r="G82" s="315"/>
      <c r="H82" s="276"/>
      <c r="I82" s="276"/>
      <c r="J82" s="277"/>
      <c r="K82" s="277"/>
      <c r="L82" s="277"/>
    </row>
    <row r="83" spans="1:12" s="270" customFormat="1" ht="14.25" x14ac:dyDescent="0.2">
      <c r="A83" s="270" t="s">
        <v>653</v>
      </c>
      <c r="B83" s="271"/>
      <c r="E83" s="271"/>
      <c r="F83" s="273"/>
      <c r="G83" s="315"/>
      <c r="H83" s="276"/>
      <c r="I83" s="276"/>
      <c r="J83" s="277"/>
      <c r="K83" s="277"/>
      <c r="L83" s="277"/>
    </row>
    <row r="84" spans="1:12" s="596" customFormat="1" ht="14.25" x14ac:dyDescent="0.2">
      <c r="A84" s="726" t="s">
        <v>657</v>
      </c>
      <c r="B84" s="727"/>
      <c r="C84" s="726"/>
      <c r="D84" s="726"/>
      <c r="E84" s="727"/>
      <c r="F84" s="729"/>
      <c r="G84" s="733"/>
      <c r="H84" s="732"/>
      <c r="I84" s="732"/>
      <c r="J84" s="734"/>
      <c r="K84" s="734"/>
      <c r="L84" s="735"/>
    </row>
    <row r="85" spans="1:12" s="12" customFormat="1" ht="14.25" x14ac:dyDescent="0.2">
      <c r="A85" s="278" t="s">
        <v>658</v>
      </c>
      <c r="B85" s="279"/>
      <c r="C85" s="278"/>
      <c r="D85" s="278"/>
      <c r="E85" s="279"/>
      <c r="F85" s="281"/>
      <c r="G85" s="316"/>
      <c r="H85" s="284"/>
      <c r="I85" s="284"/>
      <c r="J85" s="285"/>
      <c r="K85" s="285"/>
      <c r="L85" s="220"/>
    </row>
    <row r="86" spans="1:12" s="12" customFormat="1" ht="14.25" x14ac:dyDescent="0.2">
      <c r="A86" s="270" t="s">
        <v>654</v>
      </c>
      <c r="B86" s="269"/>
      <c r="D86" s="317"/>
      <c r="E86" s="287"/>
      <c r="F86" s="30"/>
      <c r="G86" s="123"/>
      <c r="H86" s="124"/>
      <c r="I86" s="124"/>
      <c r="J86" s="220"/>
      <c r="K86" s="220"/>
      <c r="L86" s="220"/>
    </row>
    <row r="87" spans="1:12" s="12" customFormat="1" ht="14.25" x14ac:dyDescent="0.2">
      <c r="B87" s="269"/>
      <c r="E87" s="269"/>
      <c r="F87" s="288"/>
      <c r="G87" s="27"/>
      <c r="H87" s="289"/>
      <c r="I87" s="289"/>
      <c r="J87" s="220"/>
      <c r="K87" s="220"/>
      <c r="L87" s="220"/>
    </row>
    <row r="88" spans="1:12" s="12" customFormat="1" ht="15" x14ac:dyDescent="0.25">
      <c r="A88" s="290" t="s">
        <v>94</v>
      </c>
      <c r="B88" s="269"/>
      <c r="E88" s="269"/>
      <c r="F88" s="30"/>
      <c r="G88" s="123"/>
      <c r="H88" s="124"/>
      <c r="I88" s="291"/>
      <c r="J88" s="220"/>
      <c r="K88" s="220"/>
      <c r="L88" s="220"/>
    </row>
    <row r="89" spans="1:12" s="12" customFormat="1" ht="14.25" x14ac:dyDescent="0.2">
      <c r="A89" s="12" t="s">
        <v>10</v>
      </c>
      <c r="B89" s="269"/>
      <c r="E89" s="269"/>
      <c r="F89" s="30"/>
      <c r="G89" s="123"/>
      <c r="H89" s="124"/>
      <c r="I89" s="291"/>
      <c r="J89" s="220"/>
      <c r="K89" s="220"/>
      <c r="L89" s="220"/>
    </row>
    <row r="90" spans="1:12" s="12" customFormat="1" ht="15" x14ac:dyDescent="0.25">
      <c r="A90" s="12" t="s">
        <v>686</v>
      </c>
      <c r="B90" s="269"/>
      <c r="E90" s="269"/>
      <c r="F90" s="30"/>
      <c r="G90" s="123"/>
      <c r="H90" s="124"/>
      <c r="I90" s="291"/>
      <c r="J90" s="220"/>
      <c r="K90" s="220"/>
      <c r="L90" s="220"/>
    </row>
    <row r="91" spans="1:12" s="12" customFormat="1" ht="14.25" x14ac:dyDescent="0.2">
      <c r="A91" s="12" t="s">
        <v>115</v>
      </c>
      <c r="B91" s="269"/>
      <c r="E91" s="269"/>
      <c r="F91" s="30"/>
      <c r="G91" s="123"/>
      <c r="H91" s="124"/>
      <c r="I91" s="291"/>
      <c r="J91" s="220"/>
      <c r="K91" s="220"/>
      <c r="L91" s="220"/>
    </row>
    <row r="92" spans="1:12" s="12" customFormat="1" ht="14.25" x14ac:dyDescent="0.2">
      <c r="A92" s="12" t="s">
        <v>116</v>
      </c>
      <c r="B92" s="269"/>
      <c r="E92" s="269"/>
      <c r="F92" s="30"/>
      <c r="G92" s="123"/>
      <c r="H92" s="124"/>
      <c r="I92" s="291"/>
      <c r="J92" s="220"/>
      <c r="K92" s="220"/>
      <c r="L92" s="220"/>
    </row>
    <row r="93" spans="1:12" s="12" customFormat="1" ht="14.25" x14ac:dyDescent="0.2">
      <c r="A93" s="12" t="s">
        <v>117</v>
      </c>
      <c r="B93" s="269"/>
      <c r="E93" s="269"/>
      <c r="F93" s="30"/>
      <c r="G93" s="123"/>
      <c r="H93" s="124"/>
      <c r="I93" s="291"/>
      <c r="J93" s="220"/>
      <c r="K93" s="220"/>
      <c r="L93" s="220"/>
    </row>
    <row r="94" spans="1:12" s="12" customFormat="1" ht="14.25" x14ac:dyDescent="0.2">
      <c r="A94" s="12" t="s">
        <v>95</v>
      </c>
      <c r="D94" s="269"/>
      <c r="F94" s="30"/>
      <c r="G94" s="124"/>
      <c r="H94" s="124"/>
      <c r="I94" s="124"/>
      <c r="J94" s="220"/>
      <c r="K94" s="220"/>
      <c r="L94" s="220"/>
    </row>
    <row r="95" spans="1:12" s="12" customFormat="1" ht="14.25" x14ac:dyDescent="0.2">
      <c r="A95" s="12" t="s">
        <v>96</v>
      </c>
      <c r="D95" s="269"/>
      <c r="F95" s="30"/>
      <c r="G95" s="124"/>
      <c r="H95" s="124"/>
      <c r="I95" s="124"/>
      <c r="J95" s="220"/>
      <c r="K95" s="220"/>
      <c r="L95" s="220"/>
    </row>
    <row r="96" spans="1:12" s="12" customFormat="1" ht="15" x14ac:dyDescent="0.25">
      <c r="A96" s="12" t="s">
        <v>687</v>
      </c>
      <c r="D96" s="269"/>
      <c r="F96" s="30"/>
      <c r="G96" s="124"/>
      <c r="H96" s="124"/>
      <c r="I96" s="124"/>
      <c r="J96" s="220"/>
      <c r="K96" s="220"/>
      <c r="L96" s="220"/>
    </row>
    <row r="97" spans="1:17" s="12" customFormat="1" ht="14.25" x14ac:dyDescent="0.2">
      <c r="A97" s="270"/>
      <c r="B97" s="269"/>
      <c r="E97" s="269"/>
      <c r="F97" s="30"/>
      <c r="G97" s="123"/>
      <c r="H97" s="124"/>
      <c r="I97" s="124"/>
      <c r="J97" s="220"/>
      <c r="K97" s="220"/>
      <c r="L97" s="220"/>
    </row>
    <row r="98" spans="1:17" s="12" customFormat="1" ht="14.25" x14ac:dyDescent="0.2">
      <c r="A98" s="270"/>
      <c r="B98" s="269"/>
      <c r="E98" s="269"/>
      <c r="F98" s="30"/>
      <c r="G98" s="123"/>
      <c r="H98" s="124"/>
      <c r="I98" s="124"/>
      <c r="J98" s="220"/>
      <c r="K98" s="220"/>
      <c r="L98" s="220"/>
    </row>
    <row r="99" spans="1:17" s="12" customFormat="1" ht="14.25" x14ac:dyDescent="0.2">
      <c r="B99" s="269"/>
      <c r="E99" s="269"/>
      <c r="F99" s="30"/>
      <c r="G99" s="123"/>
      <c r="H99" s="124"/>
      <c r="I99" s="124"/>
      <c r="J99" s="220"/>
      <c r="K99" s="220"/>
      <c r="L99" s="220"/>
    </row>
    <row r="100" spans="1:17" s="12" customFormat="1" ht="14.25" x14ac:dyDescent="0.2">
      <c r="A100" s="16" t="s">
        <v>260</v>
      </c>
      <c r="B100" s="269"/>
      <c r="C100" s="292"/>
      <c r="D100" s="318" t="s">
        <v>97</v>
      </c>
      <c r="E100" s="30"/>
      <c r="F100" s="123" t="s">
        <v>98</v>
      </c>
      <c r="G100" s="123"/>
      <c r="H100" s="124"/>
      <c r="I100" s="124"/>
      <c r="J100" s="220"/>
      <c r="K100" s="220"/>
      <c r="L100" s="220"/>
    </row>
    <row r="101" spans="1:17" s="12" customFormat="1" ht="27.75" customHeight="1" thickBot="1" x14ac:dyDescent="0.25">
      <c r="A101" s="294"/>
      <c r="B101" s="295"/>
      <c r="C101" s="296"/>
      <c r="D101" s="297"/>
      <c r="E101" s="320"/>
      <c r="F101" s="230"/>
      <c r="G101" s="231"/>
      <c r="H101" s="229"/>
      <c r="I101" s="229"/>
      <c r="J101" s="298"/>
      <c r="K101" s="298"/>
      <c r="L101" s="298"/>
      <c r="M101" s="60"/>
      <c r="N101" s="60"/>
      <c r="O101" s="60"/>
      <c r="P101" s="60"/>
      <c r="Q101" s="60"/>
    </row>
  </sheetData>
  <sheetProtection formatCells="0"/>
  <phoneticPr fontId="2" type="noConversion"/>
  <pageMargins left="0.39370078740157483" right="0.39370078740157483" top="0.59055118110236227" bottom="0.59055118110236227" header="0" footer="0"/>
  <pageSetup paperSize="9" scale="88" fitToHeight="0" orientation="landscape" r:id="rId1"/>
  <headerFooter alignWithMargins="0">
    <oddFooter>&amp;A&amp;RStran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99"/>
  <sheetViews>
    <sheetView tabSelected="1" zoomScaleNormal="100" workbookViewId="0">
      <pane xSplit="3" ySplit="15" topLeftCell="D64" activePane="bottomRight" state="frozen"/>
      <selection pane="topRight" activeCell="D1" sqref="D1"/>
      <selection pane="bottomLeft" activeCell="A16" sqref="A16"/>
      <selection pane="bottomRight" activeCell="D59" sqref="D59:D60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38.42578125" style="7" customWidth="1"/>
    <col min="4" max="4" width="13.28515625" style="7" customWidth="1"/>
    <col min="5" max="5" width="12.28515625" style="14" customWidth="1"/>
    <col min="6" max="6" width="7.7109375" style="9" customWidth="1"/>
    <col min="7" max="7" width="11.85546875" style="120" customWidth="1"/>
    <col min="8" max="8" width="10.42578125" style="121" customWidth="1"/>
    <col min="9" max="9" width="19.5703125" style="52" customWidth="1"/>
    <col min="10" max="16384" width="9.140625" style="7"/>
  </cols>
  <sheetData>
    <row r="1" spans="1:12" x14ac:dyDescent="0.2">
      <c r="A1" s="7" t="s">
        <v>104</v>
      </c>
    </row>
    <row r="3" spans="1:12" s="12" customFormat="1" ht="15" x14ac:dyDescent="0.25">
      <c r="A3" s="87" t="s">
        <v>103</v>
      </c>
      <c r="B3" s="25"/>
      <c r="E3" s="25"/>
      <c r="F3" s="27"/>
      <c r="G3" s="66" t="s">
        <v>111</v>
      </c>
      <c r="H3" s="122" t="s">
        <v>112</v>
      </c>
      <c r="I3" s="53"/>
    </row>
    <row r="4" spans="1:12" s="12" customFormat="1" ht="15" x14ac:dyDescent="0.25">
      <c r="A4" s="87" t="s">
        <v>552</v>
      </c>
      <c r="B4" s="25"/>
      <c r="E4" s="25"/>
      <c r="F4" s="27" t="s">
        <v>28</v>
      </c>
      <c r="G4" s="123"/>
      <c r="H4" s="124"/>
      <c r="I4" s="53"/>
    </row>
    <row r="5" spans="1:12" s="12" customFormat="1" ht="15" x14ac:dyDescent="0.25">
      <c r="A5" s="87" t="s">
        <v>123</v>
      </c>
      <c r="B5" s="25"/>
      <c r="E5" s="25"/>
      <c r="F5" s="30"/>
      <c r="G5" s="123"/>
      <c r="H5" s="124"/>
      <c r="I5" s="53"/>
    </row>
    <row r="6" spans="1:12" x14ac:dyDescent="0.2">
      <c r="A6" s="3"/>
      <c r="B6" s="11"/>
      <c r="E6" s="15"/>
      <c r="I6" s="54"/>
    </row>
    <row r="7" spans="1:12" ht="15.75" x14ac:dyDescent="0.25">
      <c r="A7" s="198" t="s">
        <v>105</v>
      </c>
      <c r="B7" s="199"/>
      <c r="C7" s="198"/>
      <c r="D7" s="3"/>
      <c r="G7" s="266" t="s">
        <v>322</v>
      </c>
      <c r="H7" s="266">
        <v>2</v>
      </c>
      <c r="I7" s="54"/>
    </row>
    <row r="8" spans="1:12" s="129" customFormat="1" ht="15.75" x14ac:dyDescent="0.25">
      <c r="A8" s="200"/>
      <c r="B8" s="201"/>
      <c r="C8" s="200"/>
      <c r="D8" s="125"/>
      <c r="E8" s="126"/>
      <c r="F8" s="127"/>
      <c r="G8" s="300" t="s">
        <v>591</v>
      </c>
      <c r="H8" s="128"/>
      <c r="I8" s="128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693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560</v>
      </c>
      <c r="B12" s="203"/>
      <c r="C12" s="204"/>
      <c r="D12" s="179" t="s">
        <v>409</v>
      </c>
      <c r="E12" s="261" t="s">
        <v>813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7"/>
      <c r="C13" s="16"/>
      <c r="E13" s="18"/>
      <c r="F13" s="6"/>
      <c r="G13" s="132"/>
      <c r="H13" s="133"/>
      <c r="I13" s="54"/>
    </row>
    <row r="14" spans="1:12" s="23" customFormat="1" ht="45.75" customHeight="1" thickBot="1" x14ac:dyDescent="0.25">
      <c r="A14" s="35" t="s">
        <v>109</v>
      </c>
      <c r="B14" s="36" t="s">
        <v>30</v>
      </c>
      <c r="C14" s="36" t="s">
        <v>110</v>
      </c>
      <c r="D14" s="46" t="s">
        <v>542</v>
      </c>
      <c r="E14" s="36" t="s">
        <v>106</v>
      </c>
      <c r="F14" s="36" t="s">
        <v>31</v>
      </c>
      <c r="G14" s="36" t="s">
        <v>107</v>
      </c>
      <c r="H14" s="47" t="s">
        <v>108</v>
      </c>
      <c r="I14" s="56" t="s">
        <v>325</v>
      </c>
      <c r="J14" s="194" t="s">
        <v>673</v>
      </c>
      <c r="K14" s="195" t="s">
        <v>672</v>
      </c>
      <c r="L14" s="193" t="s">
        <v>671</v>
      </c>
    </row>
    <row r="15" spans="1:12" s="19" customFormat="1" ht="12.75" customHeight="1" thickBot="1" x14ac:dyDescent="0.25">
      <c r="A15" s="37" t="s">
        <v>32</v>
      </c>
      <c r="B15" s="38" t="s">
        <v>33</v>
      </c>
      <c r="C15" s="38" t="s">
        <v>34</v>
      </c>
      <c r="D15" s="38" t="s">
        <v>35</v>
      </c>
      <c r="E15" s="38" t="s">
        <v>36</v>
      </c>
      <c r="F15" s="38" t="s">
        <v>37</v>
      </c>
      <c r="G15" s="38" t="s">
        <v>38</v>
      </c>
      <c r="H15" s="38" t="s">
        <v>39</v>
      </c>
      <c r="I15" s="57" t="s">
        <v>336</v>
      </c>
      <c r="J15" s="196" t="s">
        <v>43</v>
      </c>
      <c r="K15" s="197" t="s">
        <v>44</v>
      </c>
      <c r="L15" s="174" t="s">
        <v>45</v>
      </c>
    </row>
    <row r="16" spans="1:12" s="33" customFormat="1" ht="14.25" x14ac:dyDescent="0.2">
      <c r="A16" s="321" t="s">
        <v>32</v>
      </c>
      <c r="B16" s="322">
        <v>355</v>
      </c>
      <c r="C16" s="323" t="s">
        <v>99</v>
      </c>
      <c r="D16" s="241"/>
      <c r="E16" s="324">
        <v>10</v>
      </c>
      <c r="F16" s="325" t="s">
        <v>65</v>
      </c>
      <c r="G16" s="244"/>
      <c r="H16" s="326"/>
      <c r="I16" s="327">
        <f t="shared" ref="I16:I48" si="0">+E16*G16</f>
        <v>0</v>
      </c>
      <c r="J16" s="328"/>
      <c r="K16" s="329"/>
      <c r="L16" s="330"/>
    </row>
    <row r="17" spans="1:12" s="33" customFormat="1" ht="14.25" x14ac:dyDescent="0.2">
      <c r="A17" s="321" t="s">
        <v>33</v>
      </c>
      <c r="B17" s="331">
        <v>365</v>
      </c>
      <c r="C17" s="332" t="s">
        <v>852</v>
      </c>
      <c r="D17" s="241"/>
      <c r="E17" s="333">
        <v>50</v>
      </c>
      <c r="F17" s="334" t="s">
        <v>65</v>
      </c>
      <c r="G17" s="244"/>
      <c r="H17" s="326"/>
      <c r="I17" s="327">
        <f t="shared" si="0"/>
        <v>0</v>
      </c>
      <c r="J17" s="335"/>
      <c r="K17" s="247"/>
      <c r="L17" s="336"/>
    </row>
    <row r="18" spans="1:12" s="33" customFormat="1" ht="14.25" x14ac:dyDescent="0.2">
      <c r="A18" s="321" t="s">
        <v>34</v>
      </c>
      <c r="B18" s="331">
        <v>365</v>
      </c>
      <c r="C18" s="332" t="s">
        <v>846</v>
      </c>
      <c r="D18" s="241"/>
      <c r="E18" s="337">
        <v>150</v>
      </c>
      <c r="F18" s="334" t="s">
        <v>65</v>
      </c>
      <c r="G18" s="244"/>
      <c r="H18" s="326"/>
      <c r="I18" s="327">
        <f t="shared" si="0"/>
        <v>0</v>
      </c>
      <c r="J18" s="335"/>
      <c r="K18" s="247"/>
      <c r="L18" s="336"/>
    </row>
    <row r="19" spans="1:12" s="33" customFormat="1" ht="28.5" x14ac:dyDescent="0.2">
      <c r="A19" s="321" t="s">
        <v>35</v>
      </c>
      <c r="B19" s="331">
        <v>333</v>
      </c>
      <c r="C19" s="332" t="s">
        <v>374</v>
      </c>
      <c r="D19" s="241"/>
      <c r="E19" s="337">
        <v>450</v>
      </c>
      <c r="F19" s="334" t="s">
        <v>65</v>
      </c>
      <c r="G19" s="244"/>
      <c r="H19" s="326"/>
      <c r="I19" s="327">
        <f t="shared" si="0"/>
        <v>0</v>
      </c>
      <c r="J19" s="335"/>
      <c r="K19" s="247"/>
      <c r="L19" s="336"/>
    </row>
    <row r="20" spans="1:12" s="33" customFormat="1" ht="28.5" x14ac:dyDescent="0.2">
      <c r="A20" s="321" t="s">
        <v>36</v>
      </c>
      <c r="B20" s="331">
        <v>333</v>
      </c>
      <c r="C20" s="332" t="s">
        <v>375</v>
      </c>
      <c r="D20" s="241"/>
      <c r="E20" s="337">
        <v>50</v>
      </c>
      <c r="F20" s="334" t="s">
        <v>65</v>
      </c>
      <c r="G20" s="244"/>
      <c r="H20" s="326"/>
      <c r="I20" s="327">
        <f t="shared" si="0"/>
        <v>0</v>
      </c>
      <c r="J20" s="335"/>
      <c r="K20" s="247"/>
      <c r="L20" s="336"/>
    </row>
    <row r="21" spans="1:12" s="33" customFormat="1" ht="14.25" x14ac:dyDescent="0.2">
      <c r="A21" s="321" t="s">
        <v>37</v>
      </c>
      <c r="B21" s="338">
        <v>358</v>
      </c>
      <c r="C21" s="332" t="s">
        <v>847</v>
      </c>
      <c r="D21" s="241"/>
      <c r="E21" s="337">
        <v>80</v>
      </c>
      <c r="F21" s="334" t="s">
        <v>65</v>
      </c>
      <c r="G21" s="244"/>
      <c r="H21" s="326"/>
      <c r="I21" s="327">
        <f t="shared" si="0"/>
        <v>0</v>
      </c>
      <c r="J21" s="335"/>
      <c r="K21" s="247"/>
      <c r="L21" s="336"/>
    </row>
    <row r="22" spans="1:12" s="33" customFormat="1" ht="14.25" x14ac:dyDescent="0.2">
      <c r="A22" s="321" t="s">
        <v>38</v>
      </c>
      <c r="B22" s="338">
        <v>331</v>
      </c>
      <c r="C22" s="332" t="s">
        <v>848</v>
      </c>
      <c r="D22" s="241"/>
      <c r="E22" s="337">
        <v>850</v>
      </c>
      <c r="F22" s="339" t="s">
        <v>65</v>
      </c>
      <c r="G22" s="244"/>
      <c r="H22" s="326"/>
      <c r="I22" s="327">
        <f t="shared" si="0"/>
        <v>0</v>
      </c>
      <c r="J22" s="335"/>
      <c r="K22" s="247"/>
      <c r="L22" s="336"/>
    </row>
    <row r="23" spans="1:12" s="33" customFormat="1" ht="14.25" x14ac:dyDescent="0.2">
      <c r="A23" s="321" t="s">
        <v>39</v>
      </c>
      <c r="B23" s="338">
        <v>343</v>
      </c>
      <c r="C23" s="332" t="s">
        <v>849</v>
      </c>
      <c r="D23" s="241"/>
      <c r="E23" s="337">
        <v>50</v>
      </c>
      <c r="F23" s="339" t="s">
        <v>65</v>
      </c>
      <c r="G23" s="244"/>
      <c r="H23" s="326"/>
      <c r="I23" s="327">
        <f t="shared" si="0"/>
        <v>0</v>
      </c>
      <c r="J23" s="335"/>
      <c r="K23" s="247"/>
      <c r="L23" s="336"/>
    </row>
    <row r="24" spans="1:12" s="33" customFormat="1" ht="14.25" x14ac:dyDescent="0.2">
      <c r="A24" s="321" t="s">
        <v>40</v>
      </c>
      <c r="B24" s="338">
        <v>312</v>
      </c>
      <c r="C24" s="332" t="s">
        <v>850</v>
      </c>
      <c r="D24" s="241"/>
      <c r="E24" s="337">
        <v>200</v>
      </c>
      <c r="F24" s="339" t="s">
        <v>65</v>
      </c>
      <c r="G24" s="244"/>
      <c r="H24" s="326"/>
      <c r="I24" s="327">
        <f t="shared" si="0"/>
        <v>0</v>
      </c>
      <c r="J24" s="335"/>
      <c r="K24" s="247"/>
      <c r="L24" s="336"/>
    </row>
    <row r="25" spans="1:12" s="33" customFormat="1" ht="42.75" x14ac:dyDescent="0.2">
      <c r="A25" s="321" t="s">
        <v>43</v>
      </c>
      <c r="B25" s="338">
        <v>337</v>
      </c>
      <c r="C25" s="332" t="s">
        <v>851</v>
      </c>
      <c r="D25" s="241"/>
      <c r="E25" s="340">
        <v>1000</v>
      </c>
      <c r="F25" s="339" t="s">
        <v>65</v>
      </c>
      <c r="G25" s="244"/>
      <c r="H25" s="326"/>
      <c r="I25" s="327">
        <f t="shared" si="0"/>
        <v>0</v>
      </c>
      <c r="J25" s="335"/>
      <c r="K25" s="247"/>
      <c r="L25" s="336"/>
    </row>
    <row r="26" spans="1:12" s="33" customFormat="1" ht="14.25" x14ac:dyDescent="0.2">
      <c r="A26" s="321" t="s">
        <v>44</v>
      </c>
      <c r="B26" s="338">
        <v>304</v>
      </c>
      <c r="C26" s="332" t="s">
        <v>853</v>
      </c>
      <c r="D26" s="241"/>
      <c r="E26" s="340">
        <v>230</v>
      </c>
      <c r="F26" s="339" t="s">
        <v>65</v>
      </c>
      <c r="G26" s="341"/>
      <c r="H26" s="326"/>
      <c r="I26" s="327">
        <f t="shared" si="0"/>
        <v>0</v>
      </c>
      <c r="J26" s="335"/>
      <c r="K26" s="247"/>
      <c r="L26" s="336"/>
    </row>
    <row r="27" spans="1:12" s="33" customFormat="1" ht="14.25" x14ac:dyDescent="0.2">
      <c r="A27" s="321" t="s">
        <v>45</v>
      </c>
      <c r="B27" s="338"/>
      <c r="C27" s="332" t="s">
        <v>855</v>
      </c>
      <c r="D27" s="241"/>
      <c r="E27" s="340">
        <v>20</v>
      </c>
      <c r="F27" s="339" t="s">
        <v>65</v>
      </c>
      <c r="G27" s="341"/>
      <c r="H27" s="326"/>
      <c r="I27" s="327">
        <f t="shared" si="0"/>
        <v>0</v>
      </c>
      <c r="J27" s="335"/>
      <c r="K27" s="247"/>
      <c r="L27" s="336"/>
    </row>
    <row r="28" spans="1:12" s="33" customFormat="1" ht="14.25" x14ac:dyDescent="0.2">
      <c r="A28" s="321" t="s">
        <v>46</v>
      </c>
      <c r="B28" s="338">
        <v>304</v>
      </c>
      <c r="C28" s="332" t="s">
        <v>854</v>
      </c>
      <c r="D28" s="241"/>
      <c r="E28" s="340">
        <v>100</v>
      </c>
      <c r="F28" s="339" t="s">
        <v>65</v>
      </c>
      <c r="G28" s="244"/>
      <c r="H28" s="326"/>
      <c r="I28" s="327">
        <f t="shared" si="0"/>
        <v>0</v>
      </c>
      <c r="J28" s="335"/>
      <c r="K28" s="247"/>
      <c r="L28" s="336"/>
    </row>
    <row r="29" spans="1:12" s="33" customFormat="1" ht="14.25" x14ac:dyDescent="0.2">
      <c r="A29" s="321" t="s">
        <v>47</v>
      </c>
      <c r="B29" s="338"/>
      <c r="C29" s="332" t="s">
        <v>856</v>
      </c>
      <c r="D29" s="241"/>
      <c r="E29" s="340">
        <v>10</v>
      </c>
      <c r="F29" s="339" t="s">
        <v>65</v>
      </c>
      <c r="G29" s="244"/>
      <c r="H29" s="326"/>
      <c r="I29" s="327">
        <f t="shared" si="0"/>
        <v>0</v>
      </c>
      <c r="J29" s="335"/>
      <c r="K29" s="247"/>
      <c r="L29" s="336"/>
    </row>
    <row r="30" spans="1:12" s="33" customFormat="1" ht="28.5" x14ac:dyDescent="0.2">
      <c r="A30" s="321" t="s">
        <v>48</v>
      </c>
      <c r="B30" s="338">
        <v>340</v>
      </c>
      <c r="C30" s="332" t="s">
        <v>100</v>
      </c>
      <c r="D30" s="241"/>
      <c r="E30" s="340">
        <v>50</v>
      </c>
      <c r="F30" s="339" t="s">
        <v>65</v>
      </c>
      <c r="G30" s="244"/>
      <c r="H30" s="326"/>
      <c r="I30" s="327">
        <f t="shared" si="0"/>
        <v>0</v>
      </c>
      <c r="J30" s="335"/>
      <c r="K30" s="247"/>
      <c r="L30" s="336"/>
    </row>
    <row r="31" spans="1:12" s="33" customFormat="1" ht="14.25" x14ac:dyDescent="0.2">
      <c r="A31" s="321" t="s">
        <v>49</v>
      </c>
      <c r="B31" s="338">
        <v>340</v>
      </c>
      <c r="C31" s="332" t="s">
        <v>101</v>
      </c>
      <c r="D31" s="241"/>
      <c r="E31" s="340">
        <v>10</v>
      </c>
      <c r="F31" s="339" t="s">
        <v>65</v>
      </c>
      <c r="G31" s="244"/>
      <c r="H31" s="326"/>
      <c r="I31" s="327">
        <f t="shared" si="0"/>
        <v>0</v>
      </c>
      <c r="J31" s="335"/>
      <c r="K31" s="247"/>
      <c r="L31" s="336"/>
    </row>
    <row r="32" spans="1:12" s="33" customFormat="1" ht="14.25" x14ac:dyDescent="0.2">
      <c r="A32" s="321" t="s">
        <v>50</v>
      </c>
      <c r="B32" s="338">
        <v>340</v>
      </c>
      <c r="C32" s="332" t="s">
        <v>689</v>
      </c>
      <c r="D32" s="241"/>
      <c r="E32" s="340">
        <v>15</v>
      </c>
      <c r="F32" s="339" t="s">
        <v>65</v>
      </c>
      <c r="G32" s="244"/>
      <c r="H32" s="326"/>
      <c r="I32" s="327">
        <f t="shared" si="0"/>
        <v>0</v>
      </c>
      <c r="J32" s="335"/>
      <c r="K32" s="247"/>
      <c r="L32" s="336"/>
    </row>
    <row r="33" spans="1:12" s="33" customFormat="1" ht="14.25" x14ac:dyDescent="0.2">
      <c r="A33" s="321" t="s">
        <v>51</v>
      </c>
      <c r="B33" s="338">
        <v>340</v>
      </c>
      <c r="C33" s="332" t="s">
        <v>690</v>
      </c>
      <c r="D33" s="241"/>
      <c r="E33" s="340">
        <v>15</v>
      </c>
      <c r="F33" s="339" t="s">
        <v>65</v>
      </c>
      <c r="G33" s="244"/>
      <c r="H33" s="326"/>
      <c r="I33" s="327">
        <f t="shared" si="0"/>
        <v>0</v>
      </c>
      <c r="J33" s="335"/>
      <c r="K33" s="247"/>
      <c r="L33" s="336"/>
    </row>
    <row r="34" spans="1:12" s="33" customFormat="1" ht="28.5" x14ac:dyDescent="0.2">
      <c r="A34" s="321" t="s">
        <v>52</v>
      </c>
      <c r="B34" s="338">
        <v>340</v>
      </c>
      <c r="C34" s="332" t="s">
        <v>691</v>
      </c>
      <c r="D34" s="241"/>
      <c r="E34" s="340">
        <v>50</v>
      </c>
      <c r="F34" s="339" t="s">
        <v>65</v>
      </c>
      <c r="G34" s="244"/>
      <c r="H34" s="326"/>
      <c r="I34" s="327">
        <f t="shared" si="0"/>
        <v>0</v>
      </c>
      <c r="J34" s="335"/>
      <c r="K34" s="247"/>
      <c r="L34" s="336"/>
    </row>
    <row r="35" spans="1:12" s="33" customFormat="1" ht="28.5" x14ac:dyDescent="0.2">
      <c r="A35" s="321" t="s">
        <v>53</v>
      </c>
      <c r="B35" s="338">
        <v>340</v>
      </c>
      <c r="C35" s="332" t="s">
        <v>692</v>
      </c>
      <c r="D35" s="241"/>
      <c r="E35" s="340">
        <v>50</v>
      </c>
      <c r="F35" s="339" t="s">
        <v>65</v>
      </c>
      <c r="G35" s="244"/>
      <c r="H35" s="326"/>
      <c r="I35" s="327">
        <f t="shared" si="0"/>
        <v>0</v>
      </c>
      <c r="J35" s="335"/>
      <c r="K35" s="247"/>
      <c r="L35" s="336"/>
    </row>
    <row r="36" spans="1:12" s="33" customFormat="1" ht="28.5" x14ac:dyDescent="0.2">
      <c r="A36" s="321" t="s">
        <v>54</v>
      </c>
      <c r="B36" s="338">
        <v>340</v>
      </c>
      <c r="C36" s="332" t="s">
        <v>812</v>
      </c>
      <c r="D36" s="241"/>
      <c r="E36" s="340">
        <v>50</v>
      </c>
      <c r="F36" s="339" t="s">
        <v>65</v>
      </c>
      <c r="G36" s="244"/>
      <c r="H36" s="326"/>
      <c r="I36" s="327">
        <f t="shared" si="0"/>
        <v>0</v>
      </c>
      <c r="J36" s="335"/>
      <c r="K36" s="247"/>
      <c r="L36" s="336"/>
    </row>
    <row r="37" spans="1:12" s="33" customFormat="1" ht="14.25" x14ac:dyDescent="0.2">
      <c r="A37" s="321" t="s">
        <v>55</v>
      </c>
      <c r="B37" s="338">
        <v>338</v>
      </c>
      <c r="C37" s="332" t="s">
        <v>102</v>
      </c>
      <c r="D37" s="241"/>
      <c r="E37" s="340">
        <v>170</v>
      </c>
      <c r="F37" s="339" t="s">
        <v>65</v>
      </c>
      <c r="G37" s="244"/>
      <c r="H37" s="326"/>
      <c r="I37" s="327">
        <f t="shared" si="0"/>
        <v>0</v>
      </c>
      <c r="J37" s="335"/>
      <c r="K37" s="247"/>
      <c r="L37" s="336"/>
    </row>
    <row r="38" spans="1:12" s="33" customFormat="1" ht="14.25" x14ac:dyDescent="0.2">
      <c r="A38" s="321" t="s">
        <v>56</v>
      </c>
      <c r="B38" s="338">
        <v>338</v>
      </c>
      <c r="C38" s="332" t="s">
        <v>857</v>
      </c>
      <c r="D38" s="241"/>
      <c r="E38" s="340">
        <v>20</v>
      </c>
      <c r="F38" s="339" t="s">
        <v>65</v>
      </c>
      <c r="G38" s="244"/>
      <c r="H38" s="326"/>
      <c r="I38" s="327">
        <f t="shared" si="0"/>
        <v>0</v>
      </c>
      <c r="J38" s="335"/>
      <c r="K38" s="247"/>
      <c r="L38" s="336"/>
    </row>
    <row r="39" spans="1:12" s="33" customFormat="1" ht="14.25" x14ac:dyDescent="0.2">
      <c r="A39" s="321" t="s">
        <v>57</v>
      </c>
      <c r="B39" s="248">
        <v>224</v>
      </c>
      <c r="C39" s="240" t="s">
        <v>590</v>
      </c>
      <c r="D39" s="241"/>
      <c r="E39" s="248">
        <v>30</v>
      </c>
      <c r="F39" s="339" t="s">
        <v>65</v>
      </c>
      <c r="G39" s="244"/>
      <c r="H39" s="326"/>
      <c r="I39" s="327">
        <f>+E39*G39</f>
        <v>0</v>
      </c>
      <c r="J39" s="335"/>
      <c r="K39" s="247"/>
      <c r="L39" s="336"/>
    </row>
    <row r="40" spans="1:12" s="33" customFormat="1" ht="14.25" x14ac:dyDescent="0.2">
      <c r="A40" s="321" t="s">
        <v>58</v>
      </c>
      <c r="B40" s="338">
        <v>322</v>
      </c>
      <c r="C40" s="332" t="s">
        <v>794</v>
      </c>
      <c r="D40" s="241"/>
      <c r="E40" s="340">
        <v>70</v>
      </c>
      <c r="F40" s="339" t="s">
        <v>65</v>
      </c>
      <c r="G40" s="244"/>
      <c r="H40" s="326"/>
      <c r="I40" s="327">
        <f t="shared" si="0"/>
        <v>0</v>
      </c>
      <c r="J40" s="335"/>
      <c r="K40" s="247"/>
      <c r="L40" s="336"/>
    </row>
    <row r="41" spans="1:12" s="33" customFormat="1" ht="14.25" x14ac:dyDescent="0.2">
      <c r="A41" s="321" t="s">
        <v>60</v>
      </c>
      <c r="B41" s="338"/>
      <c r="C41" s="332" t="s">
        <v>795</v>
      </c>
      <c r="D41" s="241"/>
      <c r="E41" s="340">
        <v>30</v>
      </c>
      <c r="F41" s="339" t="s">
        <v>65</v>
      </c>
      <c r="G41" s="244"/>
      <c r="H41" s="326"/>
      <c r="I41" s="327">
        <f t="shared" si="0"/>
        <v>0</v>
      </c>
      <c r="J41" s="335"/>
      <c r="K41" s="247"/>
      <c r="L41" s="336"/>
    </row>
    <row r="42" spans="1:12" s="33" customFormat="1" ht="28.5" x14ac:dyDescent="0.2">
      <c r="A42" s="321" t="s">
        <v>61</v>
      </c>
      <c r="B42" s="338">
        <v>322</v>
      </c>
      <c r="C42" s="332" t="s">
        <v>797</v>
      </c>
      <c r="D42" s="241"/>
      <c r="E42" s="340">
        <v>100</v>
      </c>
      <c r="F42" s="339" t="s">
        <v>65</v>
      </c>
      <c r="G42" s="244"/>
      <c r="H42" s="326"/>
      <c r="I42" s="327">
        <f t="shared" si="0"/>
        <v>0</v>
      </c>
      <c r="J42" s="335"/>
      <c r="K42" s="247"/>
      <c r="L42" s="336"/>
    </row>
    <row r="43" spans="1:12" s="33" customFormat="1" ht="14.25" x14ac:dyDescent="0.2">
      <c r="A43" s="321" t="s">
        <v>62</v>
      </c>
      <c r="B43" s="338">
        <v>322</v>
      </c>
      <c r="C43" s="332" t="s">
        <v>592</v>
      </c>
      <c r="D43" s="241"/>
      <c r="E43" s="340">
        <v>100</v>
      </c>
      <c r="F43" s="339" t="s">
        <v>65</v>
      </c>
      <c r="G43" s="244"/>
      <c r="H43" s="326"/>
      <c r="I43" s="327">
        <f>+E43*G43</f>
        <v>0</v>
      </c>
      <c r="J43" s="335"/>
      <c r="K43" s="247"/>
      <c r="L43" s="336"/>
    </row>
    <row r="44" spans="1:12" s="33" customFormat="1" ht="14.25" x14ac:dyDescent="0.2">
      <c r="A44" s="321" t="s">
        <v>63</v>
      </c>
      <c r="B44" s="338">
        <v>322</v>
      </c>
      <c r="C44" s="332" t="s">
        <v>796</v>
      </c>
      <c r="D44" s="241"/>
      <c r="E44" s="340">
        <v>100</v>
      </c>
      <c r="F44" s="339" t="s">
        <v>65</v>
      </c>
      <c r="G44" s="244"/>
      <c r="H44" s="326"/>
      <c r="I44" s="327">
        <f t="shared" si="0"/>
        <v>0</v>
      </c>
      <c r="J44" s="335"/>
      <c r="K44" s="247"/>
      <c r="L44" s="336"/>
    </row>
    <row r="45" spans="1:12" s="33" customFormat="1" ht="14.25" x14ac:dyDescent="0.2">
      <c r="A45" s="321" t="s">
        <v>64</v>
      </c>
      <c r="B45" s="338">
        <v>334</v>
      </c>
      <c r="C45" s="332" t="s">
        <v>798</v>
      </c>
      <c r="D45" s="241"/>
      <c r="E45" s="340">
        <v>600</v>
      </c>
      <c r="F45" s="339" t="s">
        <v>65</v>
      </c>
      <c r="G45" s="244"/>
      <c r="H45" s="326"/>
      <c r="I45" s="327">
        <f t="shared" si="0"/>
        <v>0</v>
      </c>
      <c r="J45" s="335"/>
      <c r="K45" s="247"/>
      <c r="L45" s="336"/>
    </row>
    <row r="46" spans="1:12" s="33" customFormat="1" ht="14.25" x14ac:dyDescent="0.2">
      <c r="A46" s="321" t="s">
        <v>66</v>
      </c>
      <c r="B46" s="338">
        <v>337</v>
      </c>
      <c r="C46" s="332" t="s">
        <v>588</v>
      </c>
      <c r="D46" s="241"/>
      <c r="E46" s="340">
        <v>30</v>
      </c>
      <c r="F46" s="339" t="s">
        <v>65</v>
      </c>
      <c r="G46" s="244"/>
      <c r="H46" s="326"/>
      <c r="I46" s="327">
        <f t="shared" si="0"/>
        <v>0</v>
      </c>
      <c r="J46" s="335"/>
      <c r="K46" s="247"/>
      <c r="L46" s="336"/>
    </row>
    <row r="47" spans="1:12" s="33" customFormat="1" ht="14.25" x14ac:dyDescent="0.2">
      <c r="A47" s="321" t="s">
        <v>67</v>
      </c>
      <c r="B47" s="338">
        <v>309</v>
      </c>
      <c r="C47" s="332" t="s">
        <v>120</v>
      </c>
      <c r="D47" s="241"/>
      <c r="E47" s="340">
        <v>380</v>
      </c>
      <c r="F47" s="339" t="s">
        <v>65</v>
      </c>
      <c r="G47" s="244"/>
      <c r="H47" s="326"/>
      <c r="I47" s="327">
        <f t="shared" si="0"/>
        <v>0</v>
      </c>
      <c r="J47" s="335"/>
      <c r="K47" s="247"/>
      <c r="L47" s="336"/>
    </row>
    <row r="48" spans="1:12" s="33" customFormat="1" ht="14.25" x14ac:dyDescent="0.2">
      <c r="A48" s="321" t="s">
        <v>68</v>
      </c>
      <c r="B48" s="338">
        <v>337</v>
      </c>
      <c r="C48" s="332" t="s">
        <v>589</v>
      </c>
      <c r="D48" s="241"/>
      <c r="E48" s="340">
        <v>20</v>
      </c>
      <c r="F48" s="339" t="s">
        <v>65</v>
      </c>
      <c r="G48" s="244"/>
      <c r="H48" s="326"/>
      <c r="I48" s="327">
        <f t="shared" si="0"/>
        <v>0</v>
      </c>
      <c r="J48" s="335"/>
      <c r="K48" s="247"/>
      <c r="L48" s="336"/>
    </row>
    <row r="49" spans="1:12" s="33" customFormat="1" ht="14.25" x14ac:dyDescent="0.2">
      <c r="A49" s="321" t="s">
        <v>70</v>
      </c>
      <c r="B49" s="338">
        <v>341</v>
      </c>
      <c r="C49" s="332" t="s">
        <v>593</v>
      </c>
      <c r="D49" s="241"/>
      <c r="E49" s="340">
        <v>10</v>
      </c>
      <c r="F49" s="339" t="s">
        <v>65</v>
      </c>
      <c r="G49" s="244"/>
      <c r="H49" s="326"/>
      <c r="I49" s="327">
        <f t="shared" ref="I49:I63" si="1">+E49*G49</f>
        <v>0</v>
      </c>
      <c r="J49" s="335"/>
      <c r="K49" s="247"/>
      <c r="L49" s="336"/>
    </row>
    <row r="50" spans="1:12" s="33" customFormat="1" ht="14.25" x14ac:dyDescent="0.2">
      <c r="A50" s="321" t="s">
        <v>72</v>
      </c>
      <c r="B50" s="338">
        <v>341</v>
      </c>
      <c r="C50" s="332" t="s">
        <v>594</v>
      </c>
      <c r="D50" s="241"/>
      <c r="E50" s="340">
        <v>10</v>
      </c>
      <c r="F50" s="339" t="s">
        <v>65</v>
      </c>
      <c r="G50" s="244"/>
      <c r="H50" s="326"/>
      <c r="I50" s="327">
        <f t="shared" si="1"/>
        <v>0</v>
      </c>
      <c r="J50" s="335"/>
      <c r="K50" s="247"/>
      <c r="L50" s="336"/>
    </row>
    <row r="51" spans="1:12" s="33" customFormat="1" ht="14.25" x14ac:dyDescent="0.2">
      <c r="A51" s="321" t="s">
        <v>73</v>
      </c>
      <c r="B51" s="338">
        <v>335</v>
      </c>
      <c r="C51" s="332" t="s">
        <v>793</v>
      </c>
      <c r="D51" s="241"/>
      <c r="E51" s="340">
        <v>160</v>
      </c>
      <c r="F51" s="339" t="s">
        <v>65</v>
      </c>
      <c r="G51" s="244"/>
      <c r="H51" s="326"/>
      <c r="I51" s="327">
        <f t="shared" si="1"/>
        <v>0</v>
      </c>
      <c r="J51" s="335"/>
      <c r="K51" s="247"/>
      <c r="L51" s="336"/>
    </row>
    <row r="52" spans="1:12" s="33" customFormat="1" ht="14.25" x14ac:dyDescent="0.2">
      <c r="A52" s="321" t="s">
        <v>74</v>
      </c>
      <c r="B52" s="338">
        <v>339</v>
      </c>
      <c r="C52" s="332" t="s">
        <v>118</v>
      </c>
      <c r="D52" s="241"/>
      <c r="E52" s="340">
        <v>20</v>
      </c>
      <c r="F52" s="339" t="s">
        <v>65</v>
      </c>
      <c r="G52" s="244"/>
      <c r="H52" s="326"/>
      <c r="I52" s="327">
        <f t="shared" si="1"/>
        <v>0</v>
      </c>
      <c r="J52" s="335"/>
      <c r="K52" s="247"/>
      <c r="L52" s="336"/>
    </row>
    <row r="53" spans="1:12" s="33" customFormat="1" ht="14.25" x14ac:dyDescent="0.2">
      <c r="A53" s="321" t="s">
        <v>75</v>
      </c>
      <c r="B53" s="338">
        <v>370</v>
      </c>
      <c r="C53" s="332" t="s">
        <v>512</v>
      </c>
      <c r="D53" s="241"/>
      <c r="E53" s="340">
        <v>40</v>
      </c>
      <c r="F53" s="339" t="s">
        <v>65</v>
      </c>
      <c r="G53" s="244"/>
      <c r="H53" s="326"/>
      <c r="I53" s="327">
        <f t="shared" si="1"/>
        <v>0</v>
      </c>
      <c r="J53" s="335"/>
      <c r="K53" s="247"/>
      <c r="L53" s="336"/>
    </row>
    <row r="54" spans="1:12" s="33" customFormat="1" ht="14.25" x14ac:dyDescent="0.2">
      <c r="A54" s="321" t="s">
        <v>76</v>
      </c>
      <c r="B54" s="338">
        <v>342</v>
      </c>
      <c r="C54" s="332" t="s">
        <v>595</v>
      </c>
      <c r="D54" s="241"/>
      <c r="E54" s="340">
        <v>150</v>
      </c>
      <c r="F54" s="339" t="s">
        <v>65</v>
      </c>
      <c r="G54" s="244"/>
      <c r="H54" s="326"/>
      <c r="I54" s="327">
        <f t="shared" si="1"/>
        <v>0</v>
      </c>
      <c r="J54" s="335"/>
      <c r="K54" s="247"/>
      <c r="L54" s="336"/>
    </row>
    <row r="55" spans="1:12" s="33" customFormat="1" ht="14.25" x14ac:dyDescent="0.2">
      <c r="A55" s="321" t="s">
        <v>77</v>
      </c>
      <c r="B55" s="338">
        <v>342</v>
      </c>
      <c r="C55" s="332" t="s">
        <v>119</v>
      </c>
      <c r="D55" s="241"/>
      <c r="E55" s="340">
        <v>240</v>
      </c>
      <c r="F55" s="339" t="s">
        <v>65</v>
      </c>
      <c r="G55" s="244"/>
      <c r="H55" s="326"/>
      <c r="I55" s="327">
        <f t="shared" si="1"/>
        <v>0</v>
      </c>
      <c r="J55" s="335"/>
      <c r="K55" s="247"/>
      <c r="L55" s="336"/>
    </row>
    <row r="56" spans="1:12" s="33" customFormat="1" ht="14.25" x14ac:dyDescent="0.2">
      <c r="A56" s="321" t="s">
        <v>78</v>
      </c>
      <c r="B56" s="338">
        <v>305</v>
      </c>
      <c r="C56" s="332" t="s">
        <v>859</v>
      </c>
      <c r="D56" s="241"/>
      <c r="E56" s="340">
        <v>10</v>
      </c>
      <c r="F56" s="339" t="s">
        <v>65</v>
      </c>
      <c r="G56" s="244"/>
      <c r="H56" s="326"/>
      <c r="I56" s="327">
        <f t="shared" si="1"/>
        <v>0</v>
      </c>
      <c r="J56" s="335"/>
      <c r="K56" s="247"/>
      <c r="L56" s="336"/>
    </row>
    <row r="57" spans="1:12" s="33" customFormat="1" ht="14.25" x14ac:dyDescent="0.2">
      <c r="A57" s="321" t="s">
        <v>79</v>
      </c>
      <c r="B57" s="338">
        <v>336</v>
      </c>
      <c r="C57" s="332" t="s">
        <v>811</v>
      </c>
      <c r="D57" s="241"/>
      <c r="E57" s="340">
        <v>50</v>
      </c>
      <c r="F57" s="339" t="s">
        <v>65</v>
      </c>
      <c r="G57" s="244"/>
      <c r="H57" s="326"/>
      <c r="I57" s="327">
        <f t="shared" si="1"/>
        <v>0</v>
      </c>
      <c r="J57" s="335"/>
      <c r="K57" s="247"/>
      <c r="L57" s="336"/>
    </row>
    <row r="58" spans="1:12" s="33" customFormat="1" ht="14.25" x14ac:dyDescent="0.2">
      <c r="A58" s="321" t="s">
        <v>80</v>
      </c>
      <c r="B58" s="338">
        <v>336</v>
      </c>
      <c r="C58" s="332" t="s">
        <v>810</v>
      </c>
      <c r="D58" s="241"/>
      <c r="E58" s="340">
        <v>50</v>
      </c>
      <c r="F58" s="339" t="s">
        <v>65</v>
      </c>
      <c r="G58" s="244"/>
      <c r="H58" s="326"/>
      <c r="I58" s="327">
        <f t="shared" si="1"/>
        <v>0</v>
      </c>
      <c r="J58" s="335"/>
      <c r="K58" s="247"/>
      <c r="L58" s="336"/>
    </row>
    <row r="59" spans="1:12" s="33" customFormat="1" ht="14.25" x14ac:dyDescent="0.2">
      <c r="A59" s="321" t="s">
        <v>81</v>
      </c>
      <c r="B59" s="338">
        <v>341</v>
      </c>
      <c r="C59" s="332" t="s">
        <v>121</v>
      </c>
      <c r="D59" s="241"/>
      <c r="E59" s="340">
        <v>10</v>
      </c>
      <c r="F59" s="339" t="s">
        <v>65</v>
      </c>
      <c r="G59" s="244"/>
      <c r="H59" s="326"/>
      <c r="I59" s="327">
        <f t="shared" si="1"/>
        <v>0</v>
      </c>
      <c r="J59" s="335"/>
      <c r="K59" s="247"/>
      <c r="L59" s="336"/>
    </row>
    <row r="60" spans="1:12" s="33" customFormat="1" ht="14.25" x14ac:dyDescent="0.2">
      <c r="A60" s="321" t="s">
        <v>82</v>
      </c>
      <c r="B60" s="338">
        <v>347</v>
      </c>
      <c r="C60" s="332" t="s">
        <v>6</v>
      </c>
      <c r="D60" s="241"/>
      <c r="E60" s="340">
        <v>5</v>
      </c>
      <c r="F60" s="339" t="s">
        <v>65</v>
      </c>
      <c r="G60" s="244"/>
      <c r="H60" s="326"/>
      <c r="I60" s="327">
        <f t="shared" si="1"/>
        <v>0</v>
      </c>
      <c r="J60" s="335"/>
      <c r="K60" s="247"/>
      <c r="L60" s="336"/>
    </row>
    <row r="61" spans="1:12" s="33" customFormat="1" ht="14.25" x14ac:dyDescent="0.2">
      <c r="A61" s="321" t="s">
        <v>83</v>
      </c>
      <c r="B61" s="338">
        <v>313</v>
      </c>
      <c r="C61" s="332" t="s">
        <v>799</v>
      </c>
      <c r="D61" s="241"/>
      <c r="E61" s="340">
        <v>15</v>
      </c>
      <c r="F61" s="339" t="s">
        <v>65</v>
      </c>
      <c r="G61" s="244"/>
      <c r="H61" s="326"/>
      <c r="I61" s="327">
        <f t="shared" si="1"/>
        <v>0</v>
      </c>
      <c r="J61" s="335"/>
      <c r="K61" s="247"/>
      <c r="L61" s="336"/>
    </row>
    <row r="62" spans="1:12" s="33" customFormat="1" ht="14.25" x14ac:dyDescent="0.2">
      <c r="A62" s="321" t="s">
        <v>85</v>
      </c>
      <c r="B62" s="338">
        <v>313</v>
      </c>
      <c r="C62" s="332" t="s">
        <v>122</v>
      </c>
      <c r="D62" s="241"/>
      <c r="E62" s="340">
        <v>15</v>
      </c>
      <c r="F62" s="339" t="s">
        <v>65</v>
      </c>
      <c r="G62" s="244"/>
      <c r="H62" s="326"/>
      <c r="I62" s="327">
        <f>+E62*G62</f>
        <v>0</v>
      </c>
      <c r="J62" s="335"/>
      <c r="K62" s="247"/>
      <c r="L62" s="336"/>
    </row>
    <row r="63" spans="1:12" s="33" customFormat="1" ht="15" thickBot="1" x14ac:dyDescent="0.25">
      <c r="A63" s="238"/>
      <c r="B63" s="342"/>
      <c r="C63" s="343"/>
      <c r="D63" s="344"/>
      <c r="E63" s="342"/>
      <c r="F63" s="345"/>
      <c r="G63" s="346"/>
      <c r="H63" s="347"/>
      <c r="I63" s="327">
        <f t="shared" si="1"/>
        <v>0</v>
      </c>
      <c r="J63" s="348"/>
      <c r="K63" s="349"/>
      <c r="L63" s="350"/>
    </row>
    <row r="64" spans="1:12" s="20" customFormat="1" ht="15.75" thickBot="1" x14ac:dyDescent="0.3">
      <c r="A64" s="39" t="s">
        <v>92</v>
      </c>
      <c r="B64" s="40"/>
      <c r="C64" s="41"/>
      <c r="D64" s="67"/>
      <c r="E64" s="42"/>
      <c r="F64" s="43"/>
      <c r="G64" s="135"/>
      <c r="H64" s="136"/>
      <c r="I64" s="58">
        <f>SUM(I16:I63)</f>
        <v>0</v>
      </c>
      <c r="J64" s="224">
        <f>SUM(J16:J63)</f>
        <v>0</v>
      </c>
      <c r="K64" s="224">
        <f>SUM(K16:K63)</f>
        <v>0</v>
      </c>
      <c r="L64" s="224">
        <f>SUM(L16:L63)</f>
        <v>0</v>
      </c>
    </row>
    <row r="65" spans="1:10" s="12" customFormat="1" ht="14.25" x14ac:dyDescent="0.2">
      <c r="B65" s="269"/>
      <c r="C65" s="60"/>
      <c r="D65" s="60"/>
      <c r="E65" s="517" t="s">
        <v>410</v>
      </c>
      <c r="F65" s="558"/>
      <c r="G65" s="559"/>
      <c r="H65" s="560"/>
      <c r="I65" s="521"/>
      <c r="J65" s="89" t="s">
        <v>660</v>
      </c>
    </row>
    <row r="66" spans="1:10" s="12" customFormat="1" ht="14.25" x14ac:dyDescent="0.2">
      <c r="B66" s="269"/>
      <c r="C66" s="60"/>
      <c r="D66" s="60"/>
      <c r="E66" s="522" t="s">
        <v>411</v>
      </c>
      <c r="F66" s="561"/>
      <c r="G66" s="562"/>
      <c r="H66" s="563"/>
      <c r="I66" s="526"/>
    </row>
    <row r="67" spans="1:10" s="12" customFormat="1" ht="15.75" thickBot="1" x14ac:dyDescent="0.3">
      <c r="B67" s="269"/>
      <c r="C67" s="60"/>
      <c r="D67" s="60"/>
      <c r="E67" s="527" t="s">
        <v>93</v>
      </c>
      <c r="F67" s="528"/>
      <c r="G67" s="529"/>
      <c r="H67" s="530"/>
      <c r="I67" s="531">
        <f>+I64+I65+I66</f>
        <v>0</v>
      </c>
    </row>
    <row r="68" spans="1:10" x14ac:dyDescent="0.2">
      <c r="C68" s="3"/>
      <c r="D68" s="3"/>
      <c r="F68" s="6"/>
      <c r="G68" s="137"/>
      <c r="H68" s="133"/>
      <c r="I68" s="54"/>
    </row>
    <row r="69" spans="1:10" s="12" customFormat="1" ht="15" x14ac:dyDescent="0.25">
      <c r="A69" s="267" t="s">
        <v>649</v>
      </c>
      <c r="B69" s="268"/>
      <c r="C69" s="267"/>
      <c r="D69" s="26"/>
      <c r="E69" s="269"/>
      <c r="F69" s="30"/>
      <c r="G69" s="28"/>
      <c r="H69" s="29"/>
      <c r="I69" s="124"/>
    </row>
    <row r="70" spans="1:10" s="12" customFormat="1" ht="14.25" x14ac:dyDescent="0.2">
      <c r="A70" s="270" t="s">
        <v>655</v>
      </c>
      <c r="B70" s="271"/>
      <c r="C70" s="270"/>
      <c r="D70" s="26"/>
      <c r="E70" s="269"/>
      <c r="F70" s="30"/>
      <c r="G70" s="28"/>
      <c r="H70" s="29"/>
      <c r="I70" s="124"/>
    </row>
    <row r="71" spans="1:10" s="270" customFormat="1" ht="14.25" x14ac:dyDescent="0.2">
      <c r="A71" s="270" t="s">
        <v>650</v>
      </c>
      <c r="B71" s="271"/>
      <c r="D71" s="272"/>
      <c r="E71" s="271"/>
      <c r="F71" s="273"/>
      <c r="G71" s="274"/>
      <c r="H71" s="275"/>
      <c r="I71" s="276"/>
    </row>
    <row r="72" spans="1:10" s="270" customFormat="1" ht="14.25" x14ac:dyDescent="0.2">
      <c r="A72" s="270" t="s">
        <v>651</v>
      </c>
      <c r="B72" s="271"/>
      <c r="D72" s="272"/>
      <c r="E72" s="271"/>
      <c r="F72" s="273"/>
      <c r="G72" s="274"/>
      <c r="H72" s="275"/>
      <c r="I72" s="276"/>
    </row>
    <row r="73" spans="1:10" s="270" customFormat="1" ht="14.25" x14ac:dyDescent="0.2">
      <c r="A73" s="270" t="s">
        <v>652</v>
      </c>
      <c r="B73" s="271"/>
      <c r="D73" s="272"/>
      <c r="E73" s="271"/>
      <c r="F73" s="273"/>
      <c r="G73" s="274"/>
      <c r="H73" s="275"/>
      <c r="I73" s="276"/>
    </row>
    <row r="74" spans="1:10" s="270" customFormat="1" ht="14.25" x14ac:dyDescent="0.2">
      <c r="A74" s="270" t="s">
        <v>653</v>
      </c>
      <c r="B74" s="271"/>
      <c r="D74" s="272"/>
      <c r="E74" s="271"/>
      <c r="F74" s="273"/>
      <c r="G74" s="274"/>
      <c r="H74" s="275"/>
      <c r="I74" s="276"/>
    </row>
    <row r="75" spans="1:10" s="726" customFormat="1" ht="14.25" x14ac:dyDescent="0.2">
      <c r="A75" s="726" t="s">
        <v>657</v>
      </c>
      <c r="B75" s="727"/>
      <c r="D75" s="728"/>
      <c r="E75" s="727"/>
      <c r="F75" s="729"/>
      <c r="G75" s="730"/>
      <c r="H75" s="731"/>
      <c r="I75" s="732"/>
    </row>
    <row r="76" spans="1:10" s="278" customFormat="1" ht="14.25" x14ac:dyDescent="0.2">
      <c r="A76" s="278" t="s">
        <v>656</v>
      </c>
      <c r="B76" s="279"/>
      <c r="D76" s="280"/>
      <c r="E76" s="279"/>
      <c r="F76" s="281"/>
      <c r="G76" s="282"/>
      <c r="H76" s="283"/>
      <c r="I76" s="284"/>
    </row>
    <row r="77" spans="1:10" s="12" customFormat="1" ht="14.25" x14ac:dyDescent="0.2">
      <c r="A77" s="270" t="s">
        <v>654</v>
      </c>
      <c r="B77" s="269"/>
      <c r="D77" s="286"/>
      <c r="E77" s="287"/>
      <c r="F77" s="30"/>
      <c r="G77" s="28"/>
      <c r="H77" s="29"/>
      <c r="I77" s="124"/>
    </row>
    <row r="78" spans="1:10" s="12" customFormat="1" ht="14.25" x14ac:dyDescent="0.2">
      <c r="B78" s="269"/>
      <c r="E78" s="269"/>
      <c r="F78" s="288"/>
      <c r="G78" s="27"/>
      <c r="H78" s="289"/>
      <c r="I78" s="289"/>
    </row>
    <row r="79" spans="1:10" s="12" customFormat="1" ht="15" x14ac:dyDescent="0.25">
      <c r="A79" s="290" t="s">
        <v>94</v>
      </c>
      <c r="B79" s="269"/>
      <c r="E79" s="269"/>
      <c r="F79" s="30"/>
      <c r="G79" s="123"/>
      <c r="H79" s="124"/>
      <c r="I79" s="291"/>
    </row>
    <row r="80" spans="1:10" s="12" customFormat="1" ht="14.25" x14ac:dyDescent="0.2">
      <c r="A80" s="12" t="s">
        <v>114</v>
      </c>
      <c r="B80" s="269"/>
      <c r="E80" s="269"/>
      <c r="F80" s="30"/>
      <c r="G80" s="123"/>
      <c r="H80" s="124"/>
      <c r="I80" s="291"/>
    </row>
    <row r="81" spans="1:9" s="12" customFormat="1" ht="15" x14ac:dyDescent="0.25">
      <c r="A81" s="352" t="s">
        <v>688</v>
      </c>
      <c r="B81" s="269"/>
      <c r="E81" s="269"/>
      <c r="F81" s="30"/>
      <c r="G81" s="123"/>
      <c r="H81" s="124"/>
      <c r="I81" s="291"/>
    </row>
    <row r="82" spans="1:9" s="12" customFormat="1" ht="14.25" x14ac:dyDescent="0.2">
      <c r="A82" s="12" t="s">
        <v>115</v>
      </c>
      <c r="B82" s="269"/>
      <c r="E82" s="269"/>
      <c r="F82" s="30"/>
      <c r="G82" s="123"/>
      <c r="H82" s="124"/>
      <c r="I82" s="291"/>
    </row>
    <row r="83" spans="1:9" s="12" customFormat="1" ht="14.25" x14ac:dyDescent="0.2">
      <c r="A83" s="12" t="s">
        <v>116</v>
      </c>
      <c r="B83" s="269"/>
      <c r="E83" s="269"/>
      <c r="F83" s="30"/>
      <c r="G83" s="123"/>
      <c r="H83" s="124"/>
      <c r="I83" s="291"/>
    </row>
    <row r="84" spans="1:9" s="12" customFormat="1" ht="14.25" x14ac:dyDescent="0.2">
      <c r="B84" s="269"/>
      <c r="E84" s="269"/>
      <c r="F84" s="30"/>
      <c r="G84" s="123"/>
      <c r="H84" s="124"/>
      <c r="I84" s="291"/>
    </row>
    <row r="85" spans="1:9" s="12" customFormat="1" ht="14.25" x14ac:dyDescent="0.2">
      <c r="A85" s="12" t="s">
        <v>117</v>
      </c>
      <c r="B85" s="269"/>
      <c r="E85" s="269"/>
      <c r="F85" s="30"/>
      <c r="G85" s="123"/>
      <c r="H85" s="124"/>
      <c r="I85" s="291"/>
    </row>
    <row r="86" spans="1:9" s="12" customFormat="1" ht="14.25" x14ac:dyDescent="0.2">
      <c r="A86" s="12" t="s">
        <v>19</v>
      </c>
      <c r="G86" s="269"/>
      <c r="H86" s="353"/>
      <c r="I86" s="124"/>
    </row>
    <row r="87" spans="1:9" s="12" customFormat="1" ht="15" x14ac:dyDescent="0.25">
      <c r="A87" s="12" t="s">
        <v>845</v>
      </c>
      <c r="G87" s="269"/>
      <c r="H87" s="353"/>
      <c r="I87" s="124"/>
    </row>
    <row r="88" spans="1:9" s="12" customFormat="1" ht="14.25" x14ac:dyDescent="0.2">
      <c r="A88" s="12" t="s">
        <v>406</v>
      </c>
      <c r="G88" s="269"/>
      <c r="H88" s="353"/>
      <c r="I88" s="124"/>
    </row>
    <row r="89" spans="1:9" s="12" customFormat="1" ht="14.25" x14ac:dyDescent="0.2">
      <c r="A89" s="12" t="s">
        <v>407</v>
      </c>
      <c r="G89" s="269"/>
      <c r="H89" s="353"/>
      <c r="I89" s="124"/>
    </row>
    <row r="90" spans="1:9" s="12" customFormat="1" ht="14.25" x14ac:dyDescent="0.2">
      <c r="B90" s="269"/>
      <c r="E90" s="269"/>
      <c r="F90" s="30"/>
      <c r="G90" s="123"/>
      <c r="H90" s="124"/>
      <c r="I90" s="124"/>
    </row>
    <row r="91" spans="1:9" s="12" customFormat="1" ht="14.25" x14ac:dyDescent="0.2">
      <c r="B91" s="269"/>
      <c r="E91" s="269"/>
      <c r="F91" s="30"/>
      <c r="G91" s="123"/>
      <c r="H91" s="124"/>
      <c r="I91" s="124"/>
    </row>
    <row r="92" spans="1:9" s="12" customFormat="1" ht="14.25" x14ac:dyDescent="0.2">
      <c r="B92" s="269"/>
      <c r="E92" s="269"/>
      <c r="F92" s="30"/>
      <c r="G92" s="123"/>
      <c r="H92" s="124"/>
      <c r="I92" s="124"/>
    </row>
    <row r="93" spans="1:9" s="12" customFormat="1" ht="14.25" x14ac:dyDescent="0.2">
      <c r="B93" s="269"/>
      <c r="E93" s="269"/>
      <c r="F93" s="30"/>
      <c r="G93" s="123"/>
      <c r="H93" s="124"/>
      <c r="I93" s="124"/>
    </row>
    <row r="94" spans="1:9" s="12" customFormat="1" ht="14.25" x14ac:dyDescent="0.2">
      <c r="B94" s="269"/>
      <c r="E94" s="269"/>
      <c r="F94" s="30"/>
      <c r="G94" s="123"/>
      <c r="H94" s="124"/>
      <c r="I94" s="124"/>
    </row>
    <row r="95" spans="1:9" s="12" customFormat="1" ht="14.25" x14ac:dyDescent="0.2">
      <c r="B95" s="269"/>
      <c r="E95" s="269"/>
      <c r="F95" s="30"/>
      <c r="G95" s="123"/>
      <c r="H95" s="124"/>
      <c r="I95" s="124"/>
    </row>
    <row r="96" spans="1:9" s="12" customFormat="1" ht="14.25" x14ac:dyDescent="0.2">
      <c r="B96" s="269"/>
      <c r="E96" s="269"/>
      <c r="F96" s="30"/>
      <c r="G96" s="123"/>
      <c r="H96" s="124"/>
      <c r="I96" s="124"/>
    </row>
    <row r="97" spans="1:9" s="12" customFormat="1" ht="14.25" x14ac:dyDescent="0.2">
      <c r="B97" s="269"/>
      <c r="E97" s="269"/>
      <c r="F97" s="30"/>
      <c r="G97" s="123"/>
      <c r="H97" s="124"/>
      <c r="I97" s="124"/>
    </row>
    <row r="98" spans="1:9" s="12" customFormat="1" ht="14.25" x14ac:dyDescent="0.2">
      <c r="A98" s="16" t="s">
        <v>260</v>
      </c>
      <c r="B98" s="354"/>
      <c r="C98" s="355"/>
      <c r="D98" s="293" t="s">
        <v>97</v>
      </c>
      <c r="E98" s="356"/>
      <c r="F98" s="28" t="s">
        <v>98</v>
      </c>
      <c r="G98" s="28"/>
      <c r="H98" s="29"/>
      <c r="I98" s="29"/>
    </row>
    <row r="99" spans="1:9" s="12" customFormat="1" ht="27.75" customHeight="1" thickBot="1" x14ac:dyDescent="0.25">
      <c r="A99" s="294"/>
      <c r="B99" s="295"/>
      <c r="C99" s="296"/>
      <c r="D99" s="297"/>
      <c r="E99" s="320"/>
      <c r="F99" s="230"/>
      <c r="G99" s="231"/>
      <c r="H99" s="229"/>
      <c r="I99" s="229"/>
    </row>
  </sheetData>
  <sheetProtection formatCells="0"/>
  <phoneticPr fontId="2" type="noConversion"/>
  <pageMargins left="0.59055118110236227" right="0.59055118110236227" top="0.46" bottom="0.59055118110236227" header="0" footer="0"/>
  <pageSetup paperSize="9" scale="84" fitToHeight="0" orientation="landscape" r:id="rId1"/>
  <headerFooter alignWithMargins="0">
    <oddFooter>&amp;A&amp;RStran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72"/>
  <sheetViews>
    <sheetView zoomScaleNormal="100" workbookViewId="0">
      <pane xSplit="3" ySplit="15" topLeftCell="D31" activePane="bottomRight" state="frozen"/>
      <selection activeCell="F53" sqref="F53"/>
      <selection pane="topRight" activeCell="F53" sqref="F53"/>
      <selection pane="bottomLeft" activeCell="F53" sqref="F53"/>
      <selection pane="bottomRight" activeCell="F24" sqref="F24"/>
    </sheetView>
  </sheetViews>
  <sheetFormatPr defaultRowHeight="12.75" x14ac:dyDescent="0.2"/>
  <cols>
    <col min="1" max="1" width="5.5703125" style="83" customWidth="1"/>
    <col min="2" max="2" width="6.85546875" style="105" customWidth="1"/>
    <col min="3" max="3" width="38.42578125" style="83" customWidth="1"/>
    <col min="4" max="4" width="13.85546875" style="83" customWidth="1"/>
    <col min="5" max="5" width="12.28515625" style="84" customWidth="1"/>
    <col min="6" max="6" width="7.7109375" style="85" customWidth="1"/>
    <col min="7" max="7" width="11.85546875" style="86" customWidth="1"/>
    <col min="8" max="8" width="10.42578125" style="152" customWidth="1"/>
    <col min="9" max="9" width="20.140625" style="86" customWidth="1"/>
    <col min="10" max="16384" width="9.140625" style="83"/>
  </cols>
  <sheetData>
    <row r="1" spans="1:12" x14ac:dyDescent="0.2">
      <c r="A1" s="83" t="s">
        <v>104</v>
      </c>
    </row>
    <row r="3" spans="1:12" s="89" customFormat="1" ht="15" x14ac:dyDescent="0.25">
      <c r="A3" s="87" t="s">
        <v>103</v>
      </c>
      <c r="B3" s="106"/>
      <c r="E3" s="88"/>
      <c r="F3" s="90"/>
      <c r="G3" s="153" t="s">
        <v>111</v>
      </c>
      <c r="H3" s="154" t="s">
        <v>112</v>
      </c>
    </row>
    <row r="4" spans="1:12" s="89" customFormat="1" ht="15" x14ac:dyDescent="0.25">
      <c r="A4" s="87" t="s">
        <v>552</v>
      </c>
      <c r="B4" s="106"/>
      <c r="E4" s="88"/>
      <c r="F4" s="90" t="s">
        <v>28</v>
      </c>
      <c r="G4" s="155"/>
      <c r="H4" s="155"/>
    </row>
    <row r="5" spans="1:12" s="89" customFormat="1" ht="15" x14ac:dyDescent="0.25">
      <c r="A5" s="87" t="s">
        <v>123</v>
      </c>
      <c r="B5" s="106"/>
      <c r="E5" s="88"/>
      <c r="F5" s="91"/>
      <c r="G5" s="155"/>
      <c r="H5" s="155"/>
    </row>
    <row r="6" spans="1:12" x14ac:dyDescent="0.2">
      <c r="A6" s="92"/>
      <c r="B6" s="107"/>
      <c r="E6" s="93"/>
      <c r="I6" s="94"/>
    </row>
    <row r="7" spans="1:12" ht="15.75" x14ac:dyDescent="0.25">
      <c r="A7" s="198" t="s">
        <v>105</v>
      </c>
      <c r="B7" s="199"/>
      <c r="C7" s="198"/>
      <c r="D7" s="92"/>
      <c r="G7" s="390" t="s">
        <v>322</v>
      </c>
      <c r="H7" s="391">
        <v>3</v>
      </c>
      <c r="I7" s="94"/>
    </row>
    <row r="8" spans="1:12" s="160" customFormat="1" ht="15.75" x14ac:dyDescent="0.25">
      <c r="A8" s="200"/>
      <c r="B8" s="201"/>
      <c r="C8" s="200"/>
      <c r="D8" s="156"/>
      <c r="E8" s="157"/>
      <c r="F8" s="158"/>
      <c r="G8" s="389" t="s">
        <v>20</v>
      </c>
      <c r="H8" s="159"/>
      <c r="I8" s="159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693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560</v>
      </c>
      <c r="B12" s="203"/>
      <c r="C12" s="204"/>
      <c r="D12" s="179" t="s">
        <v>409</v>
      </c>
      <c r="E12" s="261" t="s">
        <v>813</v>
      </c>
      <c r="F12" s="205"/>
      <c r="G12" s="206"/>
      <c r="H12" s="55"/>
      <c r="I12" s="55"/>
      <c r="J12" s="221"/>
      <c r="K12" s="222"/>
      <c r="L12" s="222"/>
    </row>
    <row r="13" spans="1:12" ht="13.5" customHeight="1" thickBot="1" x14ac:dyDescent="0.25">
      <c r="C13" s="95"/>
      <c r="D13" s="95"/>
    </row>
    <row r="14" spans="1:12" s="23" customFormat="1" ht="45.75" customHeight="1" thickBot="1" x14ac:dyDescent="0.25">
      <c r="A14" s="35" t="s">
        <v>109</v>
      </c>
      <c r="B14" s="36" t="s">
        <v>30</v>
      </c>
      <c r="C14" s="36" t="s">
        <v>110</v>
      </c>
      <c r="D14" s="46" t="s">
        <v>542</v>
      </c>
      <c r="E14" s="36" t="s">
        <v>106</v>
      </c>
      <c r="F14" s="36" t="s">
        <v>31</v>
      </c>
      <c r="G14" s="36" t="s">
        <v>107</v>
      </c>
      <c r="H14" s="47" t="s">
        <v>108</v>
      </c>
      <c r="I14" s="56" t="s">
        <v>325</v>
      </c>
      <c r="J14" s="194" t="s">
        <v>673</v>
      </c>
      <c r="K14" s="195" t="s">
        <v>672</v>
      </c>
      <c r="L14" s="193" t="s">
        <v>671</v>
      </c>
    </row>
    <row r="15" spans="1:12" s="99" customFormat="1" ht="12.75" customHeight="1" thickBot="1" x14ac:dyDescent="0.25">
      <c r="A15" s="96" t="s">
        <v>32</v>
      </c>
      <c r="B15" s="108" t="s">
        <v>33</v>
      </c>
      <c r="C15" s="97" t="s">
        <v>34</v>
      </c>
      <c r="D15" s="97" t="s">
        <v>35</v>
      </c>
      <c r="E15" s="97" t="s">
        <v>36</v>
      </c>
      <c r="F15" s="97" t="s">
        <v>37</v>
      </c>
      <c r="G15" s="97" t="s">
        <v>38</v>
      </c>
      <c r="H15" s="97" t="s">
        <v>39</v>
      </c>
      <c r="I15" s="98" t="s">
        <v>336</v>
      </c>
      <c r="J15" s="196" t="s">
        <v>43</v>
      </c>
      <c r="K15" s="197" t="s">
        <v>44</v>
      </c>
      <c r="L15" s="174" t="s">
        <v>45</v>
      </c>
    </row>
    <row r="16" spans="1:12" s="365" customFormat="1" ht="14.25" x14ac:dyDescent="0.2">
      <c r="A16" s="357" t="s">
        <v>32</v>
      </c>
      <c r="B16" s="358">
        <v>214</v>
      </c>
      <c r="C16" s="359" t="s">
        <v>527</v>
      </c>
      <c r="D16" s="360"/>
      <c r="E16" s="361">
        <v>2</v>
      </c>
      <c r="F16" s="362" t="s">
        <v>65</v>
      </c>
      <c r="G16" s="363"/>
      <c r="H16" s="736"/>
      <c r="I16" s="327">
        <f t="shared" ref="I16:I33" si="0">+E16*G16</f>
        <v>0</v>
      </c>
      <c r="J16" s="364"/>
      <c r="K16" s="364"/>
      <c r="L16" s="364"/>
    </row>
    <row r="17" spans="1:12" s="365" customFormat="1" ht="14.25" x14ac:dyDescent="0.2">
      <c r="A17" s="357" t="s">
        <v>33</v>
      </c>
      <c r="B17" s="358">
        <v>214</v>
      </c>
      <c r="C17" s="359" t="s">
        <v>526</v>
      </c>
      <c r="D17" s="360"/>
      <c r="E17" s="361">
        <v>21</v>
      </c>
      <c r="F17" s="362" t="s">
        <v>65</v>
      </c>
      <c r="G17" s="363"/>
      <c r="H17" s="736"/>
      <c r="I17" s="327">
        <f>+E17*G17</f>
        <v>0</v>
      </c>
      <c r="J17" s="364"/>
      <c r="K17" s="364"/>
      <c r="L17" s="364"/>
    </row>
    <row r="18" spans="1:12" s="365" customFormat="1" ht="14.25" x14ac:dyDescent="0.2">
      <c r="A18" s="357" t="s">
        <v>34</v>
      </c>
      <c r="B18" s="358">
        <v>215</v>
      </c>
      <c r="C18" s="366" t="s">
        <v>839</v>
      </c>
      <c r="D18" s="360"/>
      <c r="E18" s="361">
        <v>2</v>
      </c>
      <c r="F18" s="362" t="s">
        <v>65</v>
      </c>
      <c r="G18" s="363"/>
      <c r="H18" s="736"/>
      <c r="I18" s="327">
        <f t="shared" si="0"/>
        <v>0</v>
      </c>
      <c r="J18" s="364"/>
      <c r="K18" s="364"/>
      <c r="L18" s="364"/>
    </row>
    <row r="19" spans="1:12" s="365" customFormat="1" ht="14.25" x14ac:dyDescent="0.2">
      <c r="A19" s="357" t="s">
        <v>35</v>
      </c>
      <c r="B19" s="358">
        <v>215</v>
      </c>
      <c r="C19" s="366" t="s">
        <v>840</v>
      </c>
      <c r="D19" s="360"/>
      <c r="E19" s="361">
        <v>2</v>
      </c>
      <c r="F19" s="362" t="s">
        <v>65</v>
      </c>
      <c r="G19" s="363"/>
      <c r="H19" s="736"/>
      <c r="I19" s="327">
        <f t="shared" si="0"/>
        <v>0</v>
      </c>
      <c r="J19" s="364"/>
      <c r="K19" s="364"/>
      <c r="L19" s="364"/>
    </row>
    <row r="20" spans="1:12" s="365" customFormat="1" ht="14.25" x14ac:dyDescent="0.2">
      <c r="A20" s="357" t="s">
        <v>36</v>
      </c>
      <c r="B20" s="367">
        <v>203</v>
      </c>
      <c r="C20" s="366" t="s">
        <v>124</v>
      </c>
      <c r="D20" s="360"/>
      <c r="E20" s="368">
        <v>2</v>
      </c>
      <c r="F20" s="362" t="s">
        <v>65</v>
      </c>
      <c r="G20" s="363"/>
      <c r="H20" s="736"/>
      <c r="I20" s="327">
        <f t="shared" si="0"/>
        <v>0</v>
      </c>
      <c r="J20" s="364"/>
      <c r="K20" s="364"/>
      <c r="L20" s="364"/>
    </row>
    <row r="21" spans="1:12" s="365" customFormat="1" ht="14.25" x14ac:dyDescent="0.2">
      <c r="A21" s="357" t="s">
        <v>37</v>
      </c>
      <c r="B21" s="367">
        <v>203</v>
      </c>
      <c r="C21" s="366" t="s">
        <v>125</v>
      </c>
      <c r="D21" s="360"/>
      <c r="E21" s="361">
        <v>40</v>
      </c>
      <c r="F21" s="362" t="s">
        <v>65</v>
      </c>
      <c r="G21" s="363"/>
      <c r="H21" s="736"/>
      <c r="I21" s="327">
        <f t="shared" si="0"/>
        <v>0</v>
      </c>
      <c r="J21" s="364"/>
      <c r="K21" s="364"/>
      <c r="L21" s="364"/>
    </row>
    <row r="22" spans="1:12" s="365" customFormat="1" ht="14.25" x14ac:dyDescent="0.2">
      <c r="A22" s="357" t="s">
        <v>38</v>
      </c>
      <c r="B22" s="367">
        <v>203</v>
      </c>
      <c r="C22" s="366" t="s">
        <v>126</v>
      </c>
      <c r="D22" s="360"/>
      <c r="E22" s="361">
        <v>10</v>
      </c>
      <c r="F22" s="362" t="s">
        <v>65</v>
      </c>
      <c r="G22" s="363"/>
      <c r="H22" s="736"/>
      <c r="I22" s="327">
        <f t="shared" si="0"/>
        <v>0</v>
      </c>
      <c r="J22" s="364"/>
      <c r="K22" s="364"/>
      <c r="L22" s="364"/>
    </row>
    <row r="23" spans="1:12" s="365" customFormat="1" ht="14.25" x14ac:dyDescent="0.2">
      <c r="A23" s="357" t="s">
        <v>39</v>
      </c>
      <c r="B23" s="358">
        <v>206</v>
      </c>
      <c r="C23" s="366" t="s">
        <v>841</v>
      </c>
      <c r="D23" s="360"/>
      <c r="E23" s="361">
        <v>52</v>
      </c>
      <c r="F23" s="362" t="s">
        <v>65</v>
      </c>
      <c r="G23" s="363"/>
      <c r="H23" s="736"/>
      <c r="I23" s="327">
        <f t="shared" si="0"/>
        <v>0</v>
      </c>
      <c r="J23" s="364"/>
      <c r="K23" s="364"/>
      <c r="L23" s="364"/>
    </row>
    <row r="24" spans="1:12" s="365" customFormat="1" ht="14.25" x14ac:dyDescent="0.2">
      <c r="A24" s="357" t="s">
        <v>40</v>
      </c>
      <c r="B24" s="358">
        <v>202</v>
      </c>
      <c r="C24" s="366" t="s">
        <v>127</v>
      </c>
      <c r="D24" s="360"/>
      <c r="E24" s="361">
        <v>6</v>
      </c>
      <c r="F24" s="362" t="s">
        <v>65</v>
      </c>
      <c r="G24" s="363"/>
      <c r="H24" s="736"/>
      <c r="I24" s="327">
        <f t="shared" si="0"/>
        <v>0</v>
      </c>
      <c r="J24" s="364"/>
      <c r="K24" s="364"/>
      <c r="L24" s="364"/>
    </row>
    <row r="25" spans="1:12" s="365" customFormat="1" ht="14.25" x14ac:dyDescent="0.2">
      <c r="A25" s="357" t="s">
        <v>43</v>
      </c>
      <c r="B25" s="358">
        <v>205</v>
      </c>
      <c r="C25" s="366" t="s">
        <v>376</v>
      </c>
      <c r="D25" s="360"/>
      <c r="E25" s="361">
        <v>3</v>
      </c>
      <c r="F25" s="362" t="s">
        <v>65</v>
      </c>
      <c r="G25" s="363"/>
      <c r="H25" s="736"/>
      <c r="I25" s="327">
        <f t="shared" si="0"/>
        <v>0</v>
      </c>
      <c r="J25" s="364"/>
      <c r="K25" s="364"/>
      <c r="L25" s="364"/>
    </row>
    <row r="26" spans="1:12" s="365" customFormat="1" ht="14.25" x14ac:dyDescent="0.2">
      <c r="A26" s="357" t="s">
        <v>44</v>
      </c>
      <c r="B26" s="358">
        <v>205</v>
      </c>
      <c r="C26" s="366" t="s">
        <v>597</v>
      </c>
      <c r="D26" s="360"/>
      <c r="E26" s="361">
        <v>2</v>
      </c>
      <c r="F26" s="362" t="s">
        <v>65</v>
      </c>
      <c r="G26" s="363"/>
      <c r="H26" s="736"/>
      <c r="I26" s="327">
        <f t="shared" si="0"/>
        <v>0</v>
      </c>
      <c r="J26" s="364"/>
      <c r="K26" s="364"/>
      <c r="L26" s="364"/>
    </row>
    <row r="27" spans="1:12" s="365" customFormat="1" ht="14.25" x14ac:dyDescent="0.2">
      <c r="A27" s="357" t="s">
        <v>45</v>
      </c>
      <c r="B27" s="358">
        <v>205</v>
      </c>
      <c r="C27" s="366" t="s">
        <v>415</v>
      </c>
      <c r="D27" s="360"/>
      <c r="E27" s="361">
        <v>5</v>
      </c>
      <c r="F27" s="362" t="s">
        <v>65</v>
      </c>
      <c r="G27" s="363"/>
      <c r="H27" s="736"/>
      <c r="I27" s="327">
        <f t="shared" si="0"/>
        <v>0</v>
      </c>
      <c r="J27" s="364"/>
      <c r="K27" s="364"/>
      <c r="L27" s="364"/>
    </row>
    <row r="28" spans="1:12" s="365" customFormat="1" ht="14.25" x14ac:dyDescent="0.2">
      <c r="A28" s="357" t="s">
        <v>46</v>
      </c>
      <c r="B28" s="358">
        <v>212</v>
      </c>
      <c r="C28" s="366" t="s">
        <v>836</v>
      </c>
      <c r="D28" s="360"/>
      <c r="E28" s="361">
        <v>10</v>
      </c>
      <c r="F28" s="362" t="s">
        <v>65</v>
      </c>
      <c r="G28" s="363"/>
      <c r="H28" s="736"/>
      <c r="I28" s="327">
        <f t="shared" si="0"/>
        <v>0</v>
      </c>
      <c r="J28" s="364"/>
      <c r="K28" s="364"/>
      <c r="L28" s="364"/>
    </row>
    <row r="29" spans="1:12" s="365" customFormat="1" ht="14.25" x14ac:dyDescent="0.2">
      <c r="A29" s="357" t="s">
        <v>47</v>
      </c>
      <c r="B29" s="358">
        <v>204</v>
      </c>
      <c r="C29" s="366" t="s">
        <v>837</v>
      </c>
      <c r="D29" s="360"/>
      <c r="E29" s="361">
        <v>4</v>
      </c>
      <c r="F29" s="362" t="s">
        <v>65</v>
      </c>
      <c r="G29" s="363"/>
      <c r="H29" s="736"/>
      <c r="I29" s="327">
        <f t="shared" si="0"/>
        <v>0</v>
      </c>
      <c r="J29" s="364"/>
      <c r="K29" s="364"/>
      <c r="L29" s="364"/>
    </row>
    <row r="30" spans="1:12" s="365" customFormat="1" ht="14.25" x14ac:dyDescent="0.2">
      <c r="A30" s="357" t="s">
        <v>48</v>
      </c>
      <c r="B30" s="358">
        <v>204</v>
      </c>
      <c r="C30" s="366" t="s">
        <v>838</v>
      </c>
      <c r="D30" s="360"/>
      <c r="E30" s="361">
        <v>2</v>
      </c>
      <c r="F30" s="362" t="s">
        <v>65</v>
      </c>
      <c r="G30" s="363"/>
      <c r="H30" s="736"/>
      <c r="I30" s="327">
        <f t="shared" si="0"/>
        <v>0</v>
      </c>
      <c r="J30" s="364"/>
      <c r="K30" s="364"/>
      <c r="L30" s="364"/>
    </row>
    <row r="31" spans="1:12" s="365" customFormat="1" ht="14.25" x14ac:dyDescent="0.2">
      <c r="A31" s="357" t="s">
        <v>49</v>
      </c>
      <c r="B31" s="358">
        <v>204</v>
      </c>
      <c r="C31" s="366" t="s">
        <v>842</v>
      </c>
      <c r="D31" s="360"/>
      <c r="E31" s="361">
        <v>2</v>
      </c>
      <c r="F31" s="362" t="s">
        <v>65</v>
      </c>
      <c r="G31" s="363"/>
      <c r="H31" s="736"/>
      <c r="I31" s="327">
        <f t="shared" si="0"/>
        <v>0</v>
      </c>
      <c r="J31" s="364"/>
      <c r="K31" s="364"/>
      <c r="L31" s="364"/>
    </row>
    <row r="32" spans="1:12" s="365" customFormat="1" ht="14.25" x14ac:dyDescent="0.2">
      <c r="A32" s="357" t="s">
        <v>50</v>
      </c>
      <c r="B32" s="358">
        <v>204</v>
      </c>
      <c r="C32" s="366" t="s">
        <v>843</v>
      </c>
      <c r="D32" s="360"/>
      <c r="E32" s="361">
        <v>2</v>
      </c>
      <c r="F32" s="362" t="s">
        <v>65</v>
      </c>
      <c r="G32" s="363"/>
      <c r="H32" s="736"/>
      <c r="I32" s="327">
        <f t="shared" si="0"/>
        <v>0</v>
      </c>
      <c r="J32" s="364"/>
      <c r="K32" s="364"/>
      <c r="L32" s="364"/>
    </row>
    <row r="33" spans="1:15" s="365" customFormat="1" ht="14.25" x14ac:dyDescent="0.2">
      <c r="A33" s="357" t="s">
        <v>51</v>
      </c>
      <c r="B33" s="358"/>
      <c r="C33" s="366" t="s">
        <v>844</v>
      </c>
      <c r="D33" s="360"/>
      <c r="E33" s="361">
        <v>2</v>
      </c>
      <c r="F33" s="362" t="s">
        <v>65</v>
      </c>
      <c r="G33" s="363"/>
      <c r="H33" s="736"/>
      <c r="I33" s="327">
        <f t="shared" si="0"/>
        <v>0</v>
      </c>
      <c r="J33" s="364"/>
      <c r="K33" s="364"/>
      <c r="L33" s="364"/>
    </row>
    <row r="34" spans="1:15" s="365" customFormat="1" ht="15" x14ac:dyDescent="0.2">
      <c r="A34" s="369"/>
      <c r="B34" s="370"/>
      <c r="C34" s="371" t="s">
        <v>596</v>
      </c>
      <c r="D34" s="372"/>
      <c r="E34" s="373"/>
      <c r="F34" s="374"/>
      <c r="G34" s="375"/>
      <c r="H34" s="737"/>
      <c r="I34" s="376"/>
      <c r="J34" s="364"/>
      <c r="K34" s="364"/>
      <c r="L34" s="364"/>
    </row>
    <row r="35" spans="1:15" s="365" customFormat="1" ht="14.25" x14ac:dyDescent="0.2">
      <c r="A35" s="357" t="s">
        <v>52</v>
      </c>
      <c r="B35" s="358">
        <v>200</v>
      </c>
      <c r="C35" s="359" t="s">
        <v>128</v>
      </c>
      <c r="D35" s="360"/>
      <c r="E35" s="377">
        <v>100</v>
      </c>
      <c r="F35" s="362" t="s">
        <v>65</v>
      </c>
      <c r="G35" s="363"/>
      <c r="H35" s="736"/>
      <c r="I35" s="327">
        <f t="shared" ref="I35:I39" si="1">+E35*G35</f>
        <v>0</v>
      </c>
      <c r="J35" s="364"/>
      <c r="K35" s="364"/>
      <c r="L35" s="364"/>
    </row>
    <row r="36" spans="1:15" s="365" customFormat="1" ht="14.25" x14ac:dyDescent="0.2">
      <c r="A36" s="357" t="s">
        <v>53</v>
      </c>
      <c r="B36" s="358">
        <v>200</v>
      </c>
      <c r="C36" s="366" t="s">
        <v>129</v>
      </c>
      <c r="D36" s="360"/>
      <c r="E36" s="377">
        <v>50</v>
      </c>
      <c r="F36" s="362" t="s">
        <v>65</v>
      </c>
      <c r="G36" s="363"/>
      <c r="H36" s="736"/>
      <c r="I36" s="327">
        <f t="shared" si="1"/>
        <v>0</v>
      </c>
      <c r="J36" s="364"/>
      <c r="K36" s="364"/>
      <c r="L36" s="364"/>
    </row>
    <row r="37" spans="1:15" s="365" customFormat="1" ht="14.25" x14ac:dyDescent="0.2">
      <c r="A37" s="357" t="s">
        <v>54</v>
      </c>
      <c r="B37" s="378">
        <v>200</v>
      </c>
      <c r="C37" s="379" t="s">
        <v>130</v>
      </c>
      <c r="D37" s="380"/>
      <c r="E37" s="381">
        <v>130</v>
      </c>
      <c r="F37" s="382" t="s">
        <v>65</v>
      </c>
      <c r="G37" s="363"/>
      <c r="H37" s="738"/>
      <c r="I37" s="327">
        <f t="shared" si="1"/>
        <v>0</v>
      </c>
      <c r="J37" s="364"/>
      <c r="K37" s="364"/>
      <c r="L37" s="364"/>
    </row>
    <row r="38" spans="1:15" s="365" customFormat="1" ht="14.25" x14ac:dyDescent="0.2">
      <c r="A38" s="357" t="s">
        <v>55</v>
      </c>
      <c r="B38" s="383">
        <v>200</v>
      </c>
      <c r="C38" s="384" t="s">
        <v>131</v>
      </c>
      <c r="D38" s="360"/>
      <c r="E38" s="385">
        <v>2</v>
      </c>
      <c r="F38" s="386" t="s">
        <v>65</v>
      </c>
      <c r="G38" s="363"/>
      <c r="H38" s="739"/>
      <c r="I38" s="327">
        <f t="shared" si="1"/>
        <v>0</v>
      </c>
      <c r="J38" s="364"/>
      <c r="K38" s="364"/>
      <c r="L38" s="364"/>
    </row>
    <row r="39" spans="1:15" s="33" customFormat="1" ht="15" thickBot="1" x14ac:dyDescent="0.25">
      <c r="A39" s="357" t="s">
        <v>56</v>
      </c>
      <c r="B39" s="383">
        <v>200</v>
      </c>
      <c r="C39" s="387" t="s">
        <v>132</v>
      </c>
      <c r="D39" s="360"/>
      <c r="E39" s="388">
        <v>5</v>
      </c>
      <c r="F39" s="386" t="s">
        <v>65</v>
      </c>
      <c r="G39" s="363"/>
      <c r="H39" s="739"/>
      <c r="I39" s="327">
        <f t="shared" si="1"/>
        <v>0</v>
      </c>
      <c r="J39" s="364"/>
      <c r="K39" s="364"/>
      <c r="L39" s="364"/>
      <c r="M39" s="365"/>
      <c r="N39" s="365"/>
      <c r="O39" s="365"/>
    </row>
    <row r="40" spans="1:15" s="104" customFormat="1" ht="15.75" thickBot="1" x14ac:dyDescent="0.3">
      <c r="A40" s="100" t="s">
        <v>92</v>
      </c>
      <c r="B40" s="109"/>
      <c r="C40" s="101"/>
      <c r="D40" s="161"/>
      <c r="E40" s="102"/>
      <c r="F40" s="103"/>
      <c r="G40" s="162"/>
      <c r="H40" s="163"/>
      <c r="I40" s="116">
        <f>SUM(I16:I39)</f>
        <v>0</v>
      </c>
      <c r="J40" s="225">
        <f>SUM(J16:J39)</f>
        <v>0</v>
      </c>
      <c r="K40" s="225">
        <f>SUM(K16:K39)</f>
        <v>0</v>
      </c>
      <c r="L40" s="225">
        <f>SUM(L16:L39)</f>
        <v>0</v>
      </c>
    </row>
    <row r="41" spans="1:15" s="89" customFormat="1" ht="14.25" x14ac:dyDescent="0.2">
      <c r="B41" s="392"/>
      <c r="C41" s="393"/>
      <c r="D41" s="393"/>
      <c r="E41" s="517" t="s">
        <v>410</v>
      </c>
      <c r="F41" s="542"/>
      <c r="G41" s="543"/>
      <c r="H41" s="544"/>
      <c r="I41" s="545"/>
      <c r="J41" s="89" t="s">
        <v>660</v>
      </c>
    </row>
    <row r="42" spans="1:15" s="89" customFormat="1" ht="14.25" x14ac:dyDescent="0.2">
      <c r="B42" s="392"/>
      <c r="C42" s="393"/>
      <c r="D42" s="393"/>
      <c r="E42" s="522" t="s">
        <v>411</v>
      </c>
      <c r="F42" s="546"/>
      <c r="G42" s="547"/>
      <c r="H42" s="548"/>
      <c r="I42" s="549"/>
    </row>
    <row r="43" spans="1:15" s="89" customFormat="1" ht="15.75" thickBot="1" x14ac:dyDescent="0.3">
      <c r="B43" s="392"/>
      <c r="C43" s="393"/>
      <c r="D43" s="393"/>
      <c r="E43" s="550" t="s">
        <v>93</v>
      </c>
      <c r="F43" s="551"/>
      <c r="G43" s="552"/>
      <c r="H43" s="553"/>
      <c r="I43" s="554">
        <f>+I40+I41+I42</f>
        <v>0</v>
      </c>
    </row>
    <row r="44" spans="1:15" s="89" customFormat="1" ht="15" x14ac:dyDescent="0.25">
      <c r="B44" s="392"/>
      <c r="C44" s="393"/>
      <c r="D44" s="393"/>
      <c r="E44" s="555"/>
      <c r="F44" s="555"/>
      <c r="G44" s="556"/>
      <c r="H44" s="556"/>
      <c r="I44" s="557"/>
    </row>
    <row r="45" spans="1:15" x14ac:dyDescent="0.2">
      <c r="C45" s="92"/>
      <c r="D45" s="92"/>
      <c r="E45" s="117"/>
      <c r="F45" s="118"/>
      <c r="G45" s="164"/>
      <c r="H45" s="165"/>
      <c r="I45" s="119"/>
    </row>
    <row r="46" spans="1:15" s="89" customFormat="1" ht="15" x14ac:dyDescent="0.25">
      <c r="A46" s="267" t="s">
        <v>649</v>
      </c>
      <c r="B46" s="268"/>
      <c r="C46" s="267"/>
      <c r="D46" s="26"/>
      <c r="E46" s="269"/>
      <c r="F46" s="30"/>
      <c r="G46" s="28"/>
      <c r="H46" s="29"/>
      <c r="I46" s="124"/>
      <c r="J46" s="12"/>
      <c r="K46" s="12"/>
      <c r="L46" s="12"/>
    </row>
    <row r="47" spans="1:15" s="89" customFormat="1" ht="14.25" x14ac:dyDescent="0.2">
      <c r="A47" s="270" t="s">
        <v>655</v>
      </c>
      <c r="B47" s="271"/>
      <c r="C47" s="270"/>
      <c r="D47" s="26"/>
      <c r="E47" s="269"/>
      <c r="F47" s="30"/>
      <c r="G47" s="28"/>
      <c r="H47" s="29"/>
      <c r="I47" s="124"/>
      <c r="J47" s="12"/>
      <c r="K47" s="12"/>
      <c r="L47" s="12"/>
    </row>
    <row r="48" spans="1:15" s="89" customFormat="1" ht="14.25" x14ac:dyDescent="0.2">
      <c r="A48" s="270" t="s">
        <v>650</v>
      </c>
      <c r="B48" s="271"/>
      <c r="C48" s="270"/>
      <c r="D48" s="272"/>
      <c r="E48" s="271"/>
      <c r="F48" s="273"/>
      <c r="G48" s="274"/>
      <c r="H48" s="275"/>
      <c r="I48" s="276"/>
      <c r="J48" s="270"/>
      <c r="K48" s="270"/>
      <c r="L48" s="270"/>
    </row>
    <row r="49" spans="1:12" s="89" customFormat="1" ht="14.25" x14ac:dyDescent="0.2">
      <c r="A49" s="270" t="s">
        <v>651</v>
      </c>
      <c r="B49" s="271"/>
      <c r="C49" s="270"/>
      <c r="D49" s="272"/>
      <c r="E49" s="271"/>
      <c r="F49" s="273"/>
      <c r="G49" s="274"/>
      <c r="H49" s="275"/>
      <c r="I49" s="276"/>
      <c r="J49" s="270"/>
      <c r="K49" s="270"/>
      <c r="L49" s="270"/>
    </row>
    <row r="50" spans="1:12" s="89" customFormat="1" ht="14.25" x14ac:dyDescent="0.2">
      <c r="A50" s="270" t="s">
        <v>652</v>
      </c>
      <c r="B50" s="271"/>
      <c r="C50" s="270"/>
      <c r="D50" s="272"/>
      <c r="E50" s="271"/>
      <c r="F50" s="273"/>
      <c r="G50" s="274"/>
      <c r="H50" s="275"/>
      <c r="I50" s="276"/>
      <c r="J50" s="270"/>
      <c r="K50" s="270"/>
      <c r="L50" s="270"/>
    </row>
    <row r="51" spans="1:12" s="89" customFormat="1" ht="14.25" x14ac:dyDescent="0.2">
      <c r="A51" s="270" t="s">
        <v>653</v>
      </c>
      <c r="B51" s="271"/>
      <c r="C51" s="270"/>
      <c r="D51" s="272"/>
      <c r="E51" s="271"/>
      <c r="F51" s="273"/>
      <c r="G51" s="274"/>
      <c r="H51" s="275"/>
      <c r="I51" s="276"/>
      <c r="J51" s="270"/>
      <c r="K51" s="270"/>
      <c r="L51" s="270"/>
    </row>
    <row r="52" spans="1:12" s="740" customFormat="1" ht="14.25" x14ac:dyDescent="0.2">
      <c r="A52" s="726" t="s">
        <v>657</v>
      </c>
      <c r="B52" s="727"/>
      <c r="C52" s="726"/>
      <c r="D52" s="728"/>
      <c r="E52" s="727"/>
      <c r="F52" s="729"/>
      <c r="G52" s="730"/>
      <c r="H52" s="731"/>
      <c r="I52" s="732"/>
      <c r="J52" s="726"/>
      <c r="K52" s="726"/>
      <c r="L52" s="726"/>
    </row>
    <row r="53" spans="1:12" s="89" customFormat="1" ht="14.25" x14ac:dyDescent="0.2">
      <c r="A53" s="278" t="s">
        <v>656</v>
      </c>
      <c r="B53" s="279"/>
      <c r="C53" s="278"/>
      <c r="D53" s="280"/>
      <c r="E53" s="279"/>
      <c r="F53" s="281"/>
      <c r="G53" s="282"/>
      <c r="H53" s="283"/>
      <c r="I53" s="284"/>
      <c r="J53" s="278"/>
      <c r="K53" s="278"/>
      <c r="L53" s="278"/>
    </row>
    <row r="54" spans="1:12" s="89" customFormat="1" ht="14.25" x14ac:dyDescent="0.2">
      <c r="A54" s="270" t="s">
        <v>654</v>
      </c>
      <c r="B54" s="269"/>
      <c r="C54" s="12"/>
      <c r="D54" s="286"/>
      <c r="E54" s="287"/>
      <c r="F54" s="30"/>
      <c r="G54" s="28"/>
      <c r="H54" s="29"/>
      <c r="I54" s="124"/>
      <c r="J54" s="12"/>
      <c r="K54" s="12"/>
      <c r="L54" s="12"/>
    </row>
    <row r="55" spans="1:12" s="89" customFormat="1" ht="14.25" x14ac:dyDescent="0.2">
      <c r="B55" s="392"/>
      <c r="C55" s="393"/>
      <c r="D55" s="393"/>
      <c r="E55" s="394"/>
      <c r="F55" s="395"/>
      <c r="G55" s="90"/>
      <c r="H55" s="90"/>
      <c r="I55" s="90"/>
    </row>
    <row r="56" spans="1:12" s="89" customFormat="1" ht="15" x14ac:dyDescent="0.25">
      <c r="A56" s="396" t="s">
        <v>94</v>
      </c>
      <c r="B56" s="392"/>
      <c r="E56" s="394"/>
      <c r="F56" s="91"/>
      <c r="G56" s="155"/>
      <c r="H56" s="155"/>
      <c r="I56" s="155"/>
    </row>
    <row r="57" spans="1:12" s="89" customFormat="1" ht="14.25" x14ac:dyDescent="0.2">
      <c r="A57" s="89" t="s">
        <v>114</v>
      </c>
      <c r="B57" s="392"/>
      <c r="E57" s="394"/>
      <c r="F57" s="91"/>
      <c r="G57" s="155"/>
      <c r="H57" s="155"/>
      <c r="I57" s="155"/>
    </row>
    <row r="58" spans="1:12" s="89" customFormat="1" ht="15" x14ac:dyDescent="0.25">
      <c r="A58" s="89" t="s">
        <v>686</v>
      </c>
      <c r="B58" s="392"/>
      <c r="E58" s="394"/>
      <c r="F58" s="91"/>
      <c r="G58" s="155"/>
      <c r="H58" s="155"/>
      <c r="I58" s="155"/>
    </row>
    <row r="59" spans="1:12" s="89" customFormat="1" ht="14.25" x14ac:dyDescent="0.2">
      <c r="A59" s="89" t="s">
        <v>115</v>
      </c>
      <c r="B59" s="392"/>
      <c r="E59" s="394"/>
      <c r="F59" s="91"/>
      <c r="G59" s="155"/>
      <c r="H59" s="155"/>
      <c r="I59" s="155"/>
    </row>
    <row r="60" spans="1:12" s="89" customFormat="1" ht="14.25" x14ac:dyDescent="0.2">
      <c r="A60" s="89" t="s">
        <v>116</v>
      </c>
      <c r="B60" s="392"/>
      <c r="E60" s="394"/>
      <c r="F60" s="91"/>
      <c r="G60" s="155"/>
      <c r="H60" s="155"/>
      <c r="I60" s="155"/>
    </row>
    <row r="61" spans="1:12" s="89" customFormat="1" ht="14.25" x14ac:dyDescent="0.2">
      <c r="B61" s="392"/>
      <c r="E61" s="394"/>
      <c r="F61" s="91"/>
      <c r="G61" s="155"/>
      <c r="H61" s="155"/>
      <c r="I61" s="155"/>
    </row>
    <row r="62" spans="1:12" s="89" customFormat="1" ht="14.25" x14ac:dyDescent="0.2">
      <c r="A62" s="89" t="s">
        <v>117</v>
      </c>
      <c r="B62" s="392"/>
      <c r="E62" s="394"/>
      <c r="F62" s="91"/>
      <c r="G62" s="155"/>
      <c r="H62" s="155"/>
      <c r="I62" s="155"/>
    </row>
    <row r="63" spans="1:12" s="396" customFormat="1" ht="15" x14ac:dyDescent="0.25">
      <c r="A63" s="396" t="s">
        <v>659</v>
      </c>
      <c r="B63" s="758"/>
      <c r="E63" s="759"/>
      <c r="F63" s="759"/>
      <c r="G63" s="760"/>
    </row>
    <row r="64" spans="1:12" s="89" customFormat="1" ht="14.25" x14ac:dyDescent="0.2">
      <c r="B64" s="392"/>
      <c r="E64" s="394"/>
      <c r="F64" s="91"/>
      <c r="G64" s="155"/>
      <c r="H64" s="155"/>
      <c r="I64" s="155"/>
    </row>
    <row r="65" spans="1:10" s="89" customFormat="1" ht="15" x14ac:dyDescent="0.25">
      <c r="A65" s="89" t="s">
        <v>687</v>
      </c>
      <c r="B65" s="392"/>
      <c r="E65" s="394"/>
      <c r="F65" s="91"/>
      <c r="G65" s="155"/>
      <c r="H65" s="155"/>
      <c r="I65" s="155"/>
    </row>
    <row r="66" spans="1:10" s="89" customFormat="1" ht="14.25" x14ac:dyDescent="0.2">
      <c r="B66" s="392"/>
      <c r="E66" s="394"/>
      <c r="F66" s="91"/>
      <c r="G66" s="155"/>
      <c r="H66" s="155"/>
      <c r="I66" s="155"/>
    </row>
    <row r="67" spans="1:10" s="89" customFormat="1" ht="15" x14ac:dyDescent="0.25">
      <c r="A67" s="396"/>
      <c r="B67" s="392"/>
      <c r="E67" s="394"/>
      <c r="F67" s="91"/>
      <c r="G67" s="155"/>
      <c r="H67" s="155"/>
      <c r="I67" s="155"/>
    </row>
    <row r="68" spans="1:10" s="89" customFormat="1" ht="14.25" x14ac:dyDescent="0.2">
      <c r="B68" s="392"/>
      <c r="E68" s="394"/>
      <c r="F68" s="91"/>
      <c r="G68" s="155"/>
      <c r="H68" s="155"/>
      <c r="I68" s="155"/>
    </row>
    <row r="69" spans="1:10" s="89" customFormat="1" ht="14.25" x14ac:dyDescent="0.2">
      <c r="B69" s="392"/>
      <c r="E69" s="394"/>
      <c r="F69" s="91"/>
      <c r="G69" s="155"/>
      <c r="H69" s="155"/>
      <c r="I69" s="155"/>
    </row>
    <row r="70" spans="1:10" s="89" customFormat="1" ht="14.25" x14ac:dyDescent="0.2">
      <c r="B70" s="392"/>
      <c r="E70" s="394"/>
      <c r="F70" s="91"/>
      <c r="G70" s="155"/>
      <c r="H70" s="155"/>
      <c r="I70" s="155"/>
    </row>
    <row r="71" spans="1:10" s="89" customFormat="1" ht="14.25" x14ac:dyDescent="0.2">
      <c r="A71" s="397" t="s">
        <v>260</v>
      </c>
      <c r="B71" s="398"/>
      <c r="C71" s="399"/>
      <c r="D71" s="400" t="s">
        <v>97</v>
      </c>
      <c r="E71" s="400"/>
      <c r="F71" s="401" t="s">
        <v>98</v>
      </c>
      <c r="G71" s="401"/>
      <c r="H71" s="401"/>
      <c r="I71" s="401"/>
    </row>
    <row r="72" spans="1:10" s="89" customFormat="1" ht="25.5" customHeight="1" thickBot="1" x14ac:dyDescent="0.25">
      <c r="A72" s="402"/>
      <c r="B72" s="403"/>
      <c r="C72" s="404"/>
      <c r="D72" s="405"/>
      <c r="E72" s="406"/>
      <c r="F72" s="407"/>
      <c r="G72" s="408"/>
      <c r="H72" s="408"/>
      <c r="I72" s="408"/>
      <c r="J72" s="393"/>
    </row>
  </sheetData>
  <sheetProtection password="CF35" sheet="1" objects="1" scenarios="1" formatCells="0"/>
  <sortState ref="A16:U29">
    <sortCondition ref="C16:C29"/>
  </sortState>
  <phoneticPr fontId="2" type="noConversion"/>
  <pageMargins left="0.59055118110236227" right="0.59055118110236227" top="0.59055118110236227" bottom="0.59055118110236227" header="0" footer="0"/>
  <pageSetup paperSize="9" scale="88" fitToHeight="0" orientation="landscape" r:id="rId1"/>
  <headerFooter alignWithMargins="0">
    <oddFooter>&amp;A&amp;RStran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L237"/>
  <sheetViews>
    <sheetView zoomScaleNormal="100" workbookViewId="0">
      <pane xSplit="3" ySplit="15" topLeftCell="D193" activePane="bottomRight" state="frozen"/>
      <selection activeCell="F53" sqref="F53"/>
      <selection pane="topRight" activeCell="F53" sqref="F53"/>
      <selection pane="bottomLeft" activeCell="F53" sqref="F53"/>
      <selection pane="bottomRight" activeCell="C203" sqref="C203"/>
    </sheetView>
  </sheetViews>
  <sheetFormatPr defaultRowHeight="12.75" x14ac:dyDescent="0.2"/>
  <cols>
    <col min="1" max="1" width="6.42578125" style="7" customWidth="1"/>
    <col min="2" max="2" width="5.42578125" style="8" customWidth="1"/>
    <col min="3" max="3" width="33.28515625" style="110" customWidth="1"/>
    <col min="4" max="4" width="28.85546875" style="13" customWidth="1"/>
    <col min="5" max="5" width="8.140625" style="14" customWidth="1"/>
    <col min="6" max="6" width="7.7109375" style="9" customWidth="1"/>
    <col min="7" max="7" width="11.85546875" style="120" customWidth="1"/>
    <col min="8" max="8" width="7.28515625" style="121" customWidth="1"/>
    <col min="9" max="9" width="16.5703125" style="52" customWidth="1"/>
    <col min="10" max="16384" width="9.140625" style="7"/>
  </cols>
  <sheetData>
    <row r="1" spans="1:12" x14ac:dyDescent="0.2">
      <c r="A1" s="7" t="s">
        <v>104</v>
      </c>
    </row>
    <row r="3" spans="1:12" s="12" customFormat="1" ht="15" x14ac:dyDescent="0.25">
      <c r="A3" s="87" t="s">
        <v>103</v>
      </c>
      <c r="B3" s="25"/>
      <c r="C3" s="111"/>
      <c r="D3" s="13"/>
      <c r="E3" s="25"/>
      <c r="F3" s="27"/>
      <c r="G3" s="66" t="s">
        <v>111</v>
      </c>
      <c r="H3" s="122" t="s">
        <v>112</v>
      </c>
      <c r="I3" s="53"/>
    </row>
    <row r="4" spans="1:12" s="12" customFormat="1" ht="15" x14ac:dyDescent="0.25">
      <c r="A4" s="87" t="s">
        <v>552</v>
      </c>
      <c r="B4" s="25"/>
      <c r="C4" s="111"/>
      <c r="D4" s="13"/>
      <c r="E4" s="25"/>
      <c r="F4" s="27" t="s">
        <v>28</v>
      </c>
      <c r="G4" s="123"/>
      <c r="H4" s="124"/>
      <c r="I4" s="53"/>
    </row>
    <row r="5" spans="1:12" s="12" customFormat="1" ht="15" x14ac:dyDescent="0.25">
      <c r="A5" s="87" t="s">
        <v>123</v>
      </c>
      <c r="B5" s="25"/>
      <c r="C5" s="111"/>
      <c r="D5" s="13"/>
      <c r="E5" s="25"/>
      <c r="F5" s="30"/>
      <c r="G5" s="123"/>
      <c r="H5" s="124"/>
      <c r="I5" s="53"/>
    </row>
    <row r="6" spans="1:12" x14ac:dyDescent="0.2">
      <c r="A6" s="3"/>
      <c r="B6" s="11"/>
      <c r="E6" s="15"/>
      <c r="I6" s="54"/>
    </row>
    <row r="7" spans="1:12" ht="15" x14ac:dyDescent="0.2">
      <c r="A7" s="60" t="s">
        <v>105</v>
      </c>
      <c r="B7" s="25"/>
      <c r="C7" s="60"/>
      <c r="D7" s="148"/>
      <c r="G7" s="45" t="s">
        <v>322</v>
      </c>
      <c r="H7" s="45">
        <v>4</v>
      </c>
      <c r="I7" s="351"/>
    </row>
    <row r="8" spans="1:12" s="129" customFormat="1" ht="15.75" x14ac:dyDescent="0.25">
      <c r="A8" s="200"/>
      <c r="B8" s="201"/>
      <c r="C8" s="200"/>
      <c r="D8" s="149"/>
      <c r="E8" s="126"/>
      <c r="F8" s="127"/>
      <c r="G8" s="300" t="s">
        <v>133</v>
      </c>
      <c r="H8" s="411"/>
      <c r="I8" s="411"/>
      <c r="J8" s="414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693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422" t="s">
        <v>560</v>
      </c>
      <c r="B12" s="423"/>
      <c r="C12" s="424"/>
      <c r="D12" s="425" t="s">
        <v>409</v>
      </c>
      <c r="E12" s="426" t="s">
        <v>813</v>
      </c>
      <c r="F12" s="427"/>
      <c r="G12" s="425"/>
      <c r="H12" s="428"/>
      <c r="I12" s="55"/>
      <c r="J12" s="221"/>
      <c r="K12" s="222"/>
      <c r="L12" s="222"/>
    </row>
    <row r="13" spans="1:12" s="33" customFormat="1" ht="21.75" customHeight="1" thickBot="1" x14ac:dyDescent="0.3">
      <c r="A13" s="64"/>
      <c r="B13" s="65"/>
      <c r="C13" s="113"/>
      <c r="D13" s="150"/>
      <c r="E13" s="31"/>
      <c r="F13" s="32"/>
      <c r="G13" s="131"/>
      <c r="H13" s="55"/>
      <c r="I13" s="55"/>
    </row>
    <row r="14" spans="1:12" s="23" customFormat="1" ht="45.75" customHeight="1" thickBot="1" x14ac:dyDescent="0.25">
      <c r="A14" s="35" t="s">
        <v>109</v>
      </c>
      <c r="B14" s="36" t="s">
        <v>30</v>
      </c>
      <c r="C14" s="36" t="s">
        <v>110</v>
      </c>
      <c r="D14" s="46" t="s">
        <v>542</v>
      </c>
      <c r="E14" s="36" t="s">
        <v>106</v>
      </c>
      <c r="F14" s="36" t="s">
        <v>31</v>
      </c>
      <c r="G14" s="36" t="s">
        <v>107</v>
      </c>
      <c r="H14" s="47" t="s">
        <v>108</v>
      </c>
      <c r="I14" s="56" t="s">
        <v>325</v>
      </c>
      <c r="J14" s="194" t="s">
        <v>673</v>
      </c>
      <c r="K14" s="195" t="s">
        <v>672</v>
      </c>
      <c r="L14" s="193" t="s">
        <v>671</v>
      </c>
    </row>
    <row r="15" spans="1:12" s="19" customFormat="1" ht="12.75" customHeight="1" thickBot="1" x14ac:dyDescent="0.25">
      <c r="A15" s="37" t="s">
        <v>32</v>
      </c>
      <c r="B15" s="38" t="s">
        <v>33</v>
      </c>
      <c r="C15" s="114" t="s">
        <v>34</v>
      </c>
      <c r="D15" s="38" t="s">
        <v>35</v>
      </c>
      <c r="E15" s="38" t="s">
        <v>36</v>
      </c>
      <c r="F15" s="38" t="s">
        <v>37</v>
      </c>
      <c r="G15" s="38" t="s">
        <v>38</v>
      </c>
      <c r="H15" s="38" t="s">
        <v>39</v>
      </c>
      <c r="I15" s="57" t="s">
        <v>336</v>
      </c>
      <c r="J15" s="196" t="s">
        <v>43</v>
      </c>
      <c r="K15" s="197" t="s">
        <v>44</v>
      </c>
      <c r="L15" s="174" t="s">
        <v>45</v>
      </c>
    </row>
    <row r="16" spans="1:12" s="33" customFormat="1" ht="28.5" x14ac:dyDescent="0.2">
      <c r="A16" s="429" t="s">
        <v>32</v>
      </c>
      <c r="B16" s="430">
        <v>911</v>
      </c>
      <c r="C16" s="332" t="s">
        <v>433</v>
      </c>
      <c r="D16" s="241"/>
      <c r="E16" s="431">
        <v>9</v>
      </c>
      <c r="F16" s="431" t="s">
        <v>65</v>
      </c>
      <c r="G16" s="432"/>
      <c r="H16" s="433"/>
      <c r="I16" s="327">
        <f>E16*G16</f>
        <v>0</v>
      </c>
      <c r="J16" s="328"/>
      <c r="K16" s="329"/>
      <c r="L16" s="330"/>
    </row>
    <row r="17" spans="1:12" s="33" customFormat="1" ht="28.5" x14ac:dyDescent="0.2">
      <c r="A17" s="429" t="s">
        <v>33</v>
      </c>
      <c r="B17" s="430">
        <v>711</v>
      </c>
      <c r="C17" s="332" t="s">
        <v>434</v>
      </c>
      <c r="D17" s="241"/>
      <c r="E17" s="434">
        <v>6</v>
      </c>
      <c r="F17" s="431" t="s">
        <v>65</v>
      </c>
      <c r="G17" s="432"/>
      <c r="H17" s="433"/>
      <c r="I17" s="327">
        <f>E17*G17</f>
        <v>0</v>
      </c>
      <c r="J17" s="335"/>
      <c r="K17" s="247"/>
      <c r="L17" s="336"/>
    </row>
    <row r="18" spans="1:12" s="33" customFormat="1" ht="28.5" x14ac:dyDescent="0.2">
      <c r="A18" s="429" t="s">
        <v>34</v>
      </c>
      <c r="B18" s="430">
        <v>708</v>
      </c>
      <c r="C18" s="332" t="s">
        <v>541</v>
      </c>
      <c r="D18" s="241"/>
      <c r="E18" s="434">
        <v>1</v>
      </c>
      <c r="F18" s="431" t="s">
        <v>65</v>
      </c>
      <c r="G18" s="432"/>
      <c r="H18" s="433"/>
      <c r="I18" s="327">
        <f t="shared" ref="I18:I83" si="0">E18*G18</f>
        <v>0</v>
      </c>
      <c r="J18" s="335"/>
      <c r="K18" s="247"/>
      <c r="L18" s="336"/>
    </row>
    <row r="19" spans="1:12" s="33" customFormat="1" ht="28.5" x14ac:dyDescent="0.2">
      <c r="A19" s="429" t="s">
        <v>35</v>
      </c>
      <c r="B19" s="430">
        <v>708</v>
      </c>
      <c r="C19" s="332" t="s">
        <v>712</v>
      </c>
      <c r="D19" s="241"/>
      <c r="E19" s="434">
        <v>1</v>
      </c>
      <c r="F19" s="431" t="s">
        <v>65</v>
      </c>
      <c r="G19" s="432"/>
      <c r="H19" s="433"/>
      <c r="I19" s="327">
        <f t="shared" si="0"/>
        <v>0</v>
      </c>
      <c r="J19" s="335"/>
      <c r="K19" s="247"/>
      <c r="L19" s="336"/>
    </row>
    <row r="20" spans="1:12" s="33" customFormat="1" ht="42.75" x14ac:dyDescent="0.2">
      <c r="A20" s="429" t="s">
        <v>36</v>
      </c>
      <c r="B20" s="435">
        <v>700</v>
      </c>
      <c r="C20" s="436" t="s">
        <v>416</v>
      </c>
      <c r="D20" s="241"/>
      <c r="E20" s="437">
        <v>1</v>
      </c>
      <c r="F20" s="437" t="s">
        <v>65</v>
      </c>
      <c r="G20" s="432"/>
      <c r="H20" s="433"/>
      <c r="I20" s="327">
        <f t="shared" si="0"/>
        <v>0</v>
      </c>
      <c r="J20" s="335"/>
      <c r="K20" s="247"/>
      <c r="L20" s="336"/>
    </row>
    <row r="21" spans="1:12" s="33" customFormat="1" ht="14.25" x14ac:dyDescent="0.2">
      <c r="A21" s="429" t="s">
        <v>37</v>
      </c>
      <c r="B21" s="435">
        <v>701</v>
      </c>
      <c r="C21" s="436" t="s">
        <v>436</v>
      </c>
      <c r="D21" s="241"/>
      <c r="E21" s="437">
        <v>5</v>
      </c>
      <c r="F21" s="437" t="s">
        <v>65</v>
      </c>
      <c r="G21" s="432"/>
      <c r="H21" s="433"/>
      <c r="I21" s="327">
        <f t="shared" si="0"/>
        <v>0</v>
      </c>
      <c r="J21" s="335"/>
      <c r="K21" s="247"/>
      <c r="L21" s="336"/>
    </row>
    <row r="22" spans="1:12" s="33" customFormat="1" ht="14.25" x14ac:dyDescent="0.2">
      <c r="A22" s="429" t="s">
        <v>38</v>
      </c>
      <c r="B22" s="435">
        <v>701</v>
      </c>
      <c r="C22" s="436" t="s">
        <v>694</v>
      </c>
      <c r="D22" s="241"/>
      <c r="E22" s="437">
        <v>25</v>
      </c>
      <c r="F22" s="437" t="s">
        <v>65</v>
      </c>
      <c r="G22" s="432"/>
      <c r="H22" s="433"/>
      <c r="I22" s="327">
        <f t="shared" si="0"/>
        <v>0</v>
      </c>
      <c r="J22" s="335"/>
      <c r="K22" s="247"/>
      <c r="L22" s="336"/>
    </row>
    <row r="23" spans="1:12" s="33" customFormat="1" ht="28.5" x14ac:dyDescent="0.2">
      <c r="A23" s="429" t="s">
        <v>39</v>
      </c>
      <c r="B23" s="435">
        <v>701</v>
      </c>
      <c r="C23" s="436" t="s">
        <v>706</v>
      </c>
      <c r="D23" s="241"/>
      <c r="E23" s="438">
        <v>15</v>
      </c>
      <c r="F23" s="439" t="s">
        <v>65</v>
      </c>
      <c r="G23" s="244"/>
      <c r="H23" s="326"/>
      <c r="I23" s="327">
        <f t="shared" si="0"/>
        <v>0</v>
      </c>
      <c r="J23" s="335"/>
      <c r="K23" s="247"/>
      <c r="L23" s="336"/>
    </row>
    <row r="24" spans="1:12" s="33" customFormat="1" ht="14.25" x14ac:dyDescent="0.2">
      <c r="A24" s="429" t="s">
        <v>40</v>
      </c>
      <c r="B24" s="435">
        <v>701</v>
      </c>
      <c r="C24" s="436" t="s">
        <v>707</v>
      </c>
      <c r="D24" s="241"/>
      <c r="E24" s="438">
        <v>10</v>
      </c>
      <c r="F24" s="439" t="s">
        <v>65</v>
      </c>
      <c r="G24" s="244"/>
      <c r="H24" s="326"/>
      <c r="I24" s="327">
        <f t="shared" si="0"/>
        <v>0</v>
      </c>
      <c r="J24" s="335"/>
      <c r="K24" s="247"/>
      <c r="L24" s="336"/>
    </row>
    <row r="25" spans="1:12" s="33" customFormat="1" ht="14.25" x14ac:dyDescent="0.2">
      <c r="A25" s="429" t="s">
        <v>43</v>
      </c>
      <c r="B25" s="435">
        <v>700</v>
      </c>
      <c r="C25" s="436" t="s">
        <v>708</v>
      </c>
      <c r="D25" s="241"/>
      <c r="E25" s="438">
        <v>0.5</v>
      </c>
      <c r="F25" s="439" t="s">
        <v>65</v>
      </c>
      <c r="G25" s="244"/>
      <c r="H25" s="326"/>
      <c r="I25" s="327">
        <f t="shared" si="0"/>
        <v>0</v>
      </c>
      <c r="J25" s="335"/>
      <c r="K25" s="247"/>
      <c r="L25" s="336"/>
    </row>
    <row r="26" spans="1:12" s="33" customFormat="1" ht="14.25" x14ac:dyDescent="0.2">
      <c r="A26" s="429" t="s">
        <v>44</v>
      </c>
      <c r="B26" s="435">
        <v>125</v>
      </c>
      <c r="C26" s="332" t="s">
        <v>598</v>
      </c>
      <c r="D26" s="241"/>
      <c r="E26" s="338">
        <v>14</v>
      </c>
      <c r="F26" s="337" t="s">
        <v>65</v>
      </c>
      <c r="G26" s="244"/>
      <c r="H26" s="326"/>
      <c r="I26" s="327">
        <f t="shared" si="0"/>
        <v>0</v>
      </c>
      <c r="J26" s="335"/>
      <c r="K26" s="247"/>
      <c r="L26" s="336"/>
    </row>
    <row r="27" spans="1:12" s="33" customFormat="1" ht="28.5" x14ac:dyDescent="0.2">
      <c r="A27" s="429" t="s">
        <v>45</v>
      </c>
      <c r="B27" s="430">
        <v>171</v>
      </c>
      <c r="C27" s="332" t="s">
        <v>713</v>
      </c>
      <c r="D27" s="241"/>
      <c r="E27" s="338">
        <v>14</v>
      </c>
      <c r="F27" s="337" t="s">
        <v>65</v>
      </c>
      <c r="G27" s="244"/>
      <c r="H27" s="326"/>
      <c r="I27" s="327">
        <f t="shared" si="0"/>
        <v>0</v>
      </c>
      <c r="J27" s="335"/>
      <c r="K27" s="247"/>
      <c r="L27" s="336"/>
    </row>
    <row r="28" spans="1:12" s="33" customFormat="1" ht="28.5" x14ac:dyDescent="0.2">
      <c r="A28" s="429" t="s">
        <v>46</v>
      </c>
      <c r="B28" s="430">
        <v>514</v>
      </c>
      <c r="C28" s="332" t="s">
        <v>554</v>
      </c>
      <c r="D28" s="241"/>
      <c r="E28" s="338">
        <v>5</v>
      </c>
      <c r="F28" s="337" t="s">
        <v>65</v>
      </c>
      <c r="G28" s="244"/>
      <c r="H28" s="326"/>
      <c r="I28" s="327">
        <f t="shared" si="0"/>
        <v>0</v>
      </c>
      <c r="J28" s="335"/>
      <c r="K28" s="247"/>
      <c r="L28" s="336"/>
    </row>
    <row r="29" spans="1:12" s="33" customFormat="1" ht="28.5" x14ac:dyDescent="0.2">
      <c r="A29" s="429" t="s">
        <v>47</v>
      </c>
      <c r="B29" s="430"/>
      <c r="C29" s="332" t="s">
        <v>714</v>
      </c>
      <c r="D29" s="241"/>
      <c r="E29" s="338">
        <v>1</v>
      </c>
      <c r="F29" s="337" t="s">
        <v>65</v>
      </c>
      <c r="G29" s="244"/>
      <c r="H29" s="326"/>
      <c r="I29" s="327">
        <f t="shared" si="0"/>
        <v>0</v>
      </c>
      <c r="J29" s="335"/>
      <c r="K29" s="247"/>
      <c r="L29" s="336"/>
    </row>
    <row r="30" spans="1:12" s="33" customFormat="1" ht="28.5" x14ac:dyDescent="0.2">
      <c r="A30" s="429" t="s">
        <v>48</v>
      </c>
      <c r="B30" s="430">
        <v>927</v>
      </c>
      <c r="C30" s="332" t="s">
        <v>599</v>
      </c>
      <c r="D30" s="241"/>
      <c r="E30" s="338">
        <v>20</v>
      </c>
      <c r="F30" s="337" t="s">
        <v>65</v>
      </c>
      <c r="G30" s="244"/>
      <c r="H30" s="326"/>
      <c r="I30" s="327">
        <f t="shared" si="0"/>
        <v>0</v>
      </c>
      <c r="J30" s="335"/>
      <c r="K30" s="247"/>
      <c r="L30" s="336"/>
    </row>
    <row r="31" spans="1:12" s="33" customFormat="1" ht="28.5" x14ac:dyDescent="0.2">
      <c r="A31" s="429" t="s">
        <v>49</v>
      </c>
      <c r="B31" s="430">
        <v>927</v>
      </c>
      <c r="C31" s="332" t="s">
        <v>715</v>
      </c>
      <c r="D31" s="241"/>
      <c r="E31" s="338">
        <v>25</v>
      </c>
      <c r="F31" s="337" t="s">
        <v>65</v>
      </c>
      <c r="G31" s="244"/>
      <c r="H31" s="326"/>
      <c r="I31" s="327">
        <f t="shared" si="0"/>
        <v>0</v>
      </c>
      <c r="J31" s="335"/>
      <c r="K31" s="247"/>
      <c r="L31" s="336"/>
    </row>
    <row r="32" spans="1:12" s="33" customFormat="1" ht="57" x14ac:dyDescent="0.2">
      <c r="A32" s="429" t="s">
        <v>50</v>
      </c>
      <c r="B32" s="435">
        <v>901</v>
      </c>
      <c r="C32" s="436" t="s">
        <v>528</v>
      </c>
      <c r="D32" s="241"/>
      <c r="E32" s="438">
        <v>5</v>
      </c>
      <c r="F32" s="337" t="s">
        <v>65</v>
      </c>
      <c r="G32" s="244"/>
      <c r="H32" s="326"/>
      <c r="I32" s="327">
        <f t="shared" si="0"/>
        <v>0</v>
      </c>
      <c r="J32" s="335"/>
      <c r="K32" s="247"/>
      <c r="L32" s="336"/>
    </row>
    <row r="33" spans="1:12" s="33" customFormat="1" ht="57" x14ac:dyDescent="0.2">
      <c r="A33" s="429" t="s">
        <v>51</v>
      </c>
      <c r="B33" s="435">
        <v>901</v>
      </c>
      <c r="C33" s="436" t="s">
        <v>529</v>
      </c>
      <c r="D33" s="241"/>
      <c r="E33" s="438">
        <v>5</v>
      </c>
      <c r="F33" s="337" t="s">
        <v>65</v>
      </c>
      <c r="G33" s="244"/>
      <c r="H33" s="326"/>
      <c r="I33" s="327">
        <f t="shared" si="0"/>
        <v>0</v>
      </c>
      <c r="J33" s="335"/>
      <c r="K33" s="247"/>
      <c r="L33" s="336"/>
    </row>
    <row r="34" spans="1:12" s="33" customFormat="1" ht="57" x14ac:dyDescent="0.2">
      <c r="A34" s="429" t="s">
        <v>52</v>
      </c>
      <c r="B34" s="435">
        <v>901</v>
      </c>
      <c r="C34" s="436" t="s">
        <v>530</v>
      </c>
      <c r="D34" s="241"/>
      <c r="E34" s="438">
        <v>5</v>
      </c>
      <c r="F34" s="337" t="s">
        <v>65</v>
      </c>
      <c r="G34" s="244"/>
      <c r="H34" s="326"/>
      <c r="I34" s="327">
        <f t="shared" si="0"/>
        <v>0</v>
      </c>
      <c r="J34" s="335"/>
      <c r="K34" s="247"/>
      <c r="L34" s="336"/>
    </row>
    <row r="35" spans="1:12" s="33" customFormat="1" ht="57" x14ac:dyDescent="0.2">
      <c r="A35" s="429" t="s">
        <v>53</v>
      </c>
      <c r="B35" s="435">
        <v>901</v>
      </c>
      <c r="C35" s="436" t="s">
        <v>531</v>
      </c>
      <c r="D35" s="241"/>
      <c r="E35" s="438">
        <v>5</v>
      </c>
      <c r="F35" s="337" t="s">
        <v>65</v>
      </c>
      <c r="G35" s="244"/>
      <c r="H35" s="326"/>
      <c r="I35" s="327">
        <f t="shared" si="0"/>
        <v>0</v>
      </c>
      <c r="J35" s="335"/>
      <c r="K35" s="247"/>
      <c r="L35" s="336"/>
    </row>
    <row r="36" spans="1:12" s="33" customFormat="1" ht="42.75" x14ac:dyDescent="0.2">
      <c r="A36" s="429" t="s">
        <v>54</v>
      </c>
      <c r="B36" s="435">
        <v>905</v>
      </c>
      <c r="C36" s="436" t="s">
        <v>782</v>
      </c>
      <c r="D36" s="241"/>
      <c r="E36" s="438">
        <v>20</v>
      </c>
      <c r="F36" s="337" t="s">
        <v>65</v>
      </c>
      <c r="G36" s="244"/>
      <c r="H36" s="326"/>
      <c r="I36" s="327">
        <f t="shared" si="0"/>
        <v>0</v>
      </c>
      <c r="J36" s="335"/>
      <c r="K36" s="247"/>
      <c r="L36" s="336"/>
    </row>
    <row r="37" spans="1:12" s="33" customFormat="1" ht="42.75" x14ac:dyDescent="0.2">
      <c r="A37" s="429" t="s">
        <v>55</v>
      </c>
      <c r="B37" s="435">
        <v>905</v>
      </c>
      <c r="C37" s="436" t="s">
        <v>783</v>
      </c>
      <c r="D37" s="241"/>
      <c r="E37" s="438">
        <v>30</v>
      </c>
      <c r="F37" s="337" t="s">
        <v>65</v>
      </c>
      <c r="G37" s="244"/>
      <c r="H37" s="326"/>
      <c r="I37" s="327">
        <f t="shared" si="0"/>
        <v>0</v>
      </c>
      <c r="J37" s="335"/>
      <c r="K37" s="247"/>
      <c r="L37" s="336"/>
    </row>
    <row r="38" spans="1:12" s="33" customFormat="1" ht="57" x14ac:dyDescent="0.2">
      <c r="A38" s="429" t="s">
        <v>56</v>
      </c>
      <c r="B38" s="435">
        <v>905</v>
      </c>
      <c r="C38" s="436" t="s">
        <v>532</v>
      </c>
      <c r="D38" s="241"/>
      <c r="E38" s="438">
        <v>10</v>
      </c>
      <c r="F38" s="337" t="s">
        <v>65</v>
      </c>
      <c r="G38" s="244"/>
      <c r="H38" s="326"/>
      <c r="I38" s="327">
        <f t="shared" si="0"/>
        <v>0</v>
      </c>
      <c r="J38" s="335"/>
      <c r="K38" s="247"/>
      <c r="L38" s="336"/>
    </row>
    <row r="39" spans="1:12" s="33" customFormat="1" ht="14.25" x14ac:dyDescent="0.2">
      <c r="A39" s="429" t="s">
        <v>57</v>
      </c>
      <c r="B39" s="430">
        <v>126</v>
      </c>
      <c r="C39" s="332" t="s">
        <v>478</v>
      </c>
      <c r="D39" s="241"/>
      <c r="E39" s="338">
        <v>2</v>
      </c>
      <c r="F39" s="337" t="s">
        <v>65</v>
      </c>
      <c r="G39" s="244"/>
      <c r="H39" s="326"/>
      <c r="I39" s="327">
        <f t="shared" si="0"/>
        <v>0</v>
      </c>
      <c r="J39" s="335"/>
      <c r="K39" s="247"/>
      <c r="L39" s="336"/>
    </row>
    <row r="40" spans="1:12" s="33" customFormat="1" ht="14.25" x14ac:dyDescent="0.2">
      <c r="A40" s="429" t="s">
        <v>58</v>
      </c>
      <c r="B40" s="430">
        <v>126</v>
      </c>
      <c r="C40" s="332" t="s">
        <v>444</v>
      </c>
      <c r="D40" s="241"/>
      <c r="E40" s="338">
        <v>2</v>
      </c>
      <c r="F40" s="337" t="s">
        <v>65</v>
      </c>
      <c r="G40" s="244"/>
      <c r="H40" s="326"/>
      <c r="I40" s="327">
        <f t="shared" si="0"/>
        <v>0</v>
      </c>
      <c r="J40" s="335"/>
      <c r="K40" s="247"/>
      <c r="L40" s="336"/>
    </row>
    <row r="41" spans="1:12" s="33" customFormat="1" ht="28.5" x14ac:dyDescent="0.2">
      <c r="A41" s="429" t="s">
        <v>60</v>
      </c>
      <c r="B41" s="435">
        <v>116</v>
      </c>
      <c r="C41" s="436" t="s">
        <v>533</v>
      </c>
      <c r="D41" s="241"/>
      <c r="E41" s="438">
        <v>50</v>
      </c>
      <c r="F41" s="439" t="s">
        <v>65</v>
      </c>
      <c r="G41" s="244"/>
      <c r="H41" s="326"/>
      <c r="I41" s="327">
        <f t="shared" si="0"/>
        <v>0</v>
      </c>
      <c r="J41" s="335"/>
      <c r="K41" s="247"/>
      <c r="L41" s="336"/>
    </row>
    <row r="42" spans="1:12" s="33" customFormat="1" ht="28.5" x14ac:dyDescent="0.2">
      <c r="A42" s="429" t="s">
        <v>61</v>
      </c>
      <c r="B42" s="435">
        <v>822</v>
      </c>
      <c r="C42" s="332" t="s">
        <v>600</v>
      </c>
      <c r="D42" s="241"/>
      <c r="E42" s="338">
        <v>3</v>
      </c>
      <c r="F42" s="337" t="s">
        <v>65</v>
      </c>
      <c r="G42" s="244"/>
      <c r="H42" s="326"/>
      <c r="I42" s="327">
        <f t="shared" si="0"/>
        <v>0</v>
      </c>
      <c r="J42" s="335"/>
      <c r="K42" s="247"/>
      <c r="L42" s="336"/>
    </row>
    <row r="43" spans="1:12" s="33" customFormat="1" ht="28.5" x14ac:dyDescent="0.2">
      <c r="A43" s="429" t="s">
        <v>62</v>
      </c>
      <c r="B43" s="430">
        <v>815</v>
      </c>
      <c r="C43" s="332" t="s">
        <v>601</v>
      </c>
      <c r="D43" s="241"/>
      <c r="E43" s="338">
        <v>35</v>
      </c>
      <c r="F43" s="337" t="s">
        <v>65</v>
      </c>
      <c r="G43" s="244"/>
      <c r="H43" s="326"/>
      <c r="I43" s="327">
        <f t="shared" si="0"/>
        <v>0</v>
      </c>
      <c r="J43" s="335"/>
      <c r="K43" s="247"/>
      <c r="L43" s="336"/>
    </row>
    <row r="44" spans="1:12" s="33" customFormat="1" ht="14.25" x14ac:dyDescent="0.2">
      <c r="A44" s="429" t="s">
        <v>63</v>
      </c>
      <c r="B44" s="435">
        <v>937</v>
      </c>
      <c r="C44" s="440" t="s">
        <v>417</v>
      </c>
      <c r="D44" s="241"/>
      <c r="E44" s="438">
        <v>2</v>
      </c>
      <c r="F44" s="337" t="s">
        <v>65</v>
      </c>
      <c r="G44" s="244"/>
      <c r="H44" s="326"/>
      <c r="I44" s="327">
        <f t="shared" si="0"/>
        <v>0</v>
      </c>
      <c r="J44" s="335"/>
      <c r="K44" s="247"/>
      <c r="L44" s="336"/>
    </row>
    <row r="45" spans="1:12" s="33" customFormat="1" ht="28.5" x14ac:dyDescent="0.2">
      <c r="A45" s="429" t="s">
        <v>64</v>
      </c>
      <c r="B45" s="435">
        <v>822</v>
      </c>
      <c r="C45" s="332" t="s">
        <v>602</v>
      </c>
      <c r="D45" s="241"/>
      <c r="E45" s="338">
        <v>2</v>
      </c>
      <c r="F45" s="337" t="s">
        <v>65</v>
      </c>
      <c r="G45" s="244"/>
      <c r="H45" s="326"/>
      <c r="I45" s="327">
        <f t="shared" si="0"/>
        <v>0</v>
      </c>
      <c r="J45" s="335"/>
      <c r="K45" s="247"/>
      <c r="L45" s="336"/>
    </row>
    <row r="46" spans="1:12" s="33" customFormat="1" ht="28.5" x14ac:dyDescent="0.2">
      <c r="A46" s="429" t="s">
        <v>66</v>
      </c>
      <c r="B46" s="430">
        <v>913</v>
      </c>
      <c r="C46" s="332" t="s">
        <v>445</v>
      </c>
      <c r="D46" s="241"/>
      <c r="E46" s="338">
        <v>2</v>
      </c>
      <c r="F46" s="337" t="s">
        <v>65</v>
      </c>
      <c r="G46" s="244"/>
      <c r="H46" s="326"/>
      <c r="I46" s="327">
        <f t="shared" si="0"/>
        <v>0</v>
      </c>
      <c r="J46" s="335"/>
      <c r="K46" s="247"/>
      <c r="L46" s="336"/>
    </row>
    <row r="47" spans="1:12" s="33" customFormat="1" ht="28.5" x14ac:dyDescent="0.2">
      <c r="A47" s="429" t="s">
        <v>67</v>
      </c>
      <c r="B47" s="435">
        <v>904</v>
      </c>
      <c r="C47" s="436" t="s">
        <v>543</v>
      </c>
      <c r="D47" s="241"/>
      <c r="E47" s="438">
        <v>10200</v>
      </c>
      <c r="F47" s="439" t="s">
        <v>42</v>
      </c>
      <c r="G47" s="244"/>
      <c r="H47" s="326"/>
      <c r="I47" s="327">
        <f t="shared" si="0"/>
        <v>0</v>
      </c>
      <c r="J47" s="335"/>
      <c r="K47" s="247"/>
      <c r="L47" s="336"/>
    </row>
    <row r="48" spans="1:12" s="33" customFormat="1" ht="14.25" x14ac:dyDescent="0.2">
      <c r="A48" s="429" t="s">
        <v>68</v>
      </c>
      <c r="B48" s="430">
        <v>609</v>
      </c>
      <c r="C48" s="332" t="s">
        <v>709</v>
      </c>
      <c r="D48" s="241"/>
      <c r="E48" s="338">
        <v>45</v>
      </c>
      <c r="F48" s="337" t="s">
        <v>65</v>
      </c>
      <c r="G48" s="244"/>
      <c r="H48" s="326"/>
      <c r="I48" s="327">
        <f t="shared" si="0"/>
        <v>0</v>
      </c>
      <c r="J48" s="335"/>
      <c r="K48" s="247"/>
      <c r="L48" s="336"/>
    </row>
    <row r="49" spans="1:12" s="33" customFormat="1" ht="14.25" x14ac:dyDescent="0.2">
      <c r="A49" s="429" t="s">
        <v>70</v>
      </c>
      <c r="B49" s="430">
        <v>621</v>
      </c>
      <c r="C49" s="332" t="s">
        <v>785</v>
      </c>
      <c r="D49" s="241"/>
      <c r="E49" s="338">
        <v>2</v>
      </c>
      <c r="F49" s="337" t="s">
        <v>65</v>
      </c>
      <c r="G49" s="244"/>
      <c r="H49" s="326"/>
      <c r="I49" s="327">
        <f t="shared" si="0"/>
        <v>0</v>
      </c>
      <c r="J49" s="335"/>
      <c r="K49" s="247"/>
      <c r="L49" s="336"/>
    </row>
    <row r="50" spans="1:12" s="33" customFormat="1" ht="14.25" x14ac:dyDescent="0.2">
      <c r="A50" s="429" t="s">
        <v>72</v>
      </c>
      <c r="B50" s="430">
        <v>621</v>
      </c>
      <c r="C50" s="332" t="s">
        <v>784</v>
      </c>
      <c r="D50" s="241"/>
      <c r="E50" s="338">
        <v>1</v>
      </c>
      <c r="F50" s="337" t="s">
        <v>65</v>
      </c>
      <c r="G50" s="244"/>
      <c r="H50" s="326"/>
      <c r="I50" s="327">
        <f t="shared" si="0"/>
        <v>0</v>
      </c>
      <c r="J50" s="335"/>
      <c r="K50" s="247"/>
      <c r="L50" s="336"/>
    </row>
    <row r="51" spans="1:12" s="33" customFormat="1" ht="28.5" x14ac:dyDescent="0.2">
      <c r="A51" s="429" t="s">
        <v>73</v>
      </c>
      <c r="B51" s="430">
        <v>620</v>
      </c>
      <c r="C51" s="332" t="s">
        <v>710</v>
      </c>
      <c r="D51" s="241"/>
      <c r="E51" s="338">
        <v>40</v>
      </c>
      <c r="F51" s="337" t="s">
        <v>65</v>
      </c>
      <c r="G51" s="244"/>
      <c r="H51" s="326"/>
      <c r="I51" s="327">
        <f t="shared" si="0"/>
        <v>0</v>
      </c>
      <c r="J51" s="335"/>
      <c r="K51" s="247"/>
      <c r="L51" s="336"/>
    </row>
    <row r="52" spans="1:12" s="33" customFormat="1" ht="57" x14ac:dyDescent="0.2">
      <c r="A52" s="429" t="s">
        <v>74</v>
      </c>
      <c r="B52" s="430">
        <v>710</v>
      </c>
      <c r="C52" s="332" t="s">
        <v>603</v>
      </c>
      <c r="D52" s="241"/>
      <c r="E52" s="338">
        <v>32</v>
      </c>
      <c r="F52" s="337" t="s">
        <v>65</v>
      </c>
      <c r="G52" s="244"/>
      <c r="H52" s="326"/>
      <c r="I52" s="327">
        <f t="shared" si="0"/>
        <v>0</v>
      </c>
      <c r="J52" s="335"/>
      <c r="K52" s="247"/>
      <c r="L52" s="336"/>
    </row>
    <row r="53" spans="1:12" s="33" customFormat="1" ht="28.5" x14ac:dyDescent="0.2">
      <c r="A53" s="429" t="s">
        <v>75</v>
      </c>
      <c r="B53" s="430"/>
      <c r="C53" s="332" t="s">
        <v>711</v>
      </c>
      <c r="D53" s="241"/>
      <c r="E53" s="338">
        <v>2</v>
      </c>
      <c r="F53" s="337" t="s">
        <v>65</v>
      </c>
      <c r="G53" s="244"/>
      <c r="H53" s="326"/>
      <c r="I53" s="327">
        <f t="shared" si="0"/>
        <v>0</v>
      </c>
      <c r="J53" s="335"/>
      <c r="K53" s="247"/>
      <c r="L53" s="336"/>
    </row>
    <row r="54" spans="1:12" s="33" customFormat="1" ht="14.25" x14ac:dyDescent="0.2">
      <c r="A54" s="429" t="s">
        <v>76</v>
      </c>
      <c r="B54" s="430">
        <v>623</v>
      </c>
      <c r="C54" s="332" t="s">
        <v>452</v>
      </c>
      <c r="D54" s="241"/>
      <c r="E54" s="338">
        <v>75</v>
      </c>
      <c r="F54" s="337" t="s">
        <v>65</v>
      </c>
      <c r="G54" s="244"/>
      <c r="H54" s="326"/>
      <c r="I54" s="327">
        <f t="shared" si="0"/>
        <v>0</v>
      </c>
      <c r="J54" s="335"/>
      <c r="K54" s="247"/>
      <c r="L54" s="336"/>
    </row>
    <row r="55" spans="1:12" s="33" customFormat="1" ht="14.25" x14ac:dyDescent="0.2">
      <c r="A55" s="429" t="s">
        <v>77</v>
      </c>
      <c r="B55" s="430">
        <v>612</v>
      </c>
      <c r="C55" s="332" t="s">
        <v>451</v>
      </c>
      <c r="D55" s="241"/>
      <c r="E55" s="338">
        <v>42</v>
      </c>
      <c r="F55" s="337" t="s">
        <v>65</v>
      </c>
      <c r="G55" s="244"/>
      <c r="H55" s="326"/>
      <c r="I55" s="327">
        <f t="shared" si="0"/>
        <v>0</v>
      </c>
      <c r="J55" s="335"/>
      <c r="K55" s="247"/>
      <c r="L55" s="336"/>
    </row>
    <row r="56" spans="1:12" s="33" customFormat="1" ht="28.5" x14ac:dyDescent="0.2">
      <c r="A56" s="429" t="s">
        <v>78</v>
      </c>
      <c r="B56" s="435"/>
      <c r="C56" s="436" t="s">
        <v>423</v>
      </c>
      <c r="D56" s="241"/>
      <c r="E56" s="438">
        <v>100</v>
      </c>
      <c r="F56" s="439" t="s">
        <v>65</v>
      </c>
      <c r="G56" s="244"/>
      <c r="H56" s="326"/>
      <c r="I56" s="327">
        <f t="shared" si="0"/>
        <v>0</v>
      </c>
      <c r="J56" s="335"/>
      <c r="K56" s="247"/>
      <c r="L56" s="336"/>
    </row>
    <row r="57" spans="1:12" s="33" customFormat="1" ht="28.5" x14ac:dyDescent="0.2">
      <c r="A57" s="429" t="s">
        <v>79</v>
      </c>
      <c r="B57" s="430">
        <v>533</v>
      </c>
      <c r="C57" s="332" t="s">
        <v>446</v>
      </c>
      <c r="D57" s="241"/>
      <c r="E57" s="338">
        <v>5</v>
      </c>
      <c r="F57" s="337" t="s">
        <v>65</v>
      </c>
      <c r="G57" s="244"/>
      <c r="H57" s="326"/>
      <c r="I57" s="327">
        <f t="shared" si="0"/>
        <v>0</v>
      </c>
      <c r="J57" s="335"/>
      <c r="K57" s="247"/>
      <c r="L57" s="336"/>
    </row>
    <row r="58" spans="1:12" s="33" customFormat="1" ht="42.75" x14ac:dyDescent="0.2">
      <c r="A58" s="429" t="s">
        <v>80</v>
      </c>
      <c r="B58" s="430">
        <v>527</v>
      </c>
      <c r="C58" s="332" t="s">
        <v>479</v>
      </c>
      <c r="D58" s="241"/>
      <c r="E58" s="338">
        <v>3</v>
      </c>
      <c r="F58" s="337" t="s">
        <v>65</v>
      </c>
      <c r="G58" s="244"/>
      <c r="H58" s="326"/>
      <c r="I58" s="327">
        <f t="shared" si="0"/>
        <v>0</v>
      </c>
      <c r="J58" s="335"/>
      <c r="K58" s="247"/>
      <c r="L58" s="336"/>
    </row>
    <row r="59" spans="1:12" s="33" customFormat="1" ht="28.5" x14ac:dyDescent="0.2">
      <c r="A59" s="429" t="s">
        <v>81</v>
      </c>
      <c r="B59" s="430">
        <v>527</v>
      </c>
      <c r="C59" s="332" t="s">
        <v>604</v>
      </c>
      <c r="D59" s="241"/>
      <c r="E59" s="338">
        <v>20</v>
      </c>
      <c r="F59" s="337" t="s">
        <v>65</v>
      </c>
      <c r="G59" s="244"/>
      <c r="H59" s="326"/>
      <c r="I59" s="327">
        <f t="shared" si="0"/>
        <v>0</v>
      </c>
      <c r="J59" s="335"/>
      <c r="K59" s="247"/>
      <c r="L59" s="336"/>
    </row>
    <row r="60" spans="1:12" s="33" customFormat="1" ht="28.5" x14ac:dyDescent="0.2">
      <c r="A60" s="429" t="s">
        <v>82</v>
      </c>
      <c r="B60" s="430">
        <v>532</v>
      </c>
      <c r="C60" s="332" t="s">
        <v>605</v>
      </c>
      <c r="D60" s="241"/>
      <c r="E60" s="338">
        <v>10</v>
      </c>
      <c r="F60" s="337" t="s">
        <v>65</v>
      </c>
      <c r="G60" s="244"/>
      <c r="H60" s="326"/>
      <c r="I60" s="327">
        <f t="shared" si="0"/>
        <v>0</v>
      </c>
      <c r="J60" s="335"/>
      <c r="K60" s="247"/>
      <c r="L60" s="336"/>
    </row>
    <row r="61" spans="1:12" s="33" customFormat="1" ht="14.25" x14ac:dyDescent="0.2">
      <c r="A61" s="429" t="s">
        <v>83</v>
      </c>
      <c r="B61" s="430">
        <v>557</v>
      </c>
      <c r="C61" s="332" t="s">
        <v>1</v>
      </c>
      <c r="D61" s="241"/>
      <c r="E61" s="338">
        <v>20</v>
      </c>
      <c r="F61" s="337" t="s">
        <v>65</v>
      </c>
      <c r="G61" s="244"/>
      <c r="H61" s="326"/>
      <c r="I61" s="327">
        <f t="shared" si="0"/>
        <v>0</v>
      </c>
      <c r="J61" s="335"/>
      <c r="K61" s="247"/>
      <c r="L61" s="336"/>
    </row>
    <row r="62" spans="1:12" s="33" customFormat="1" ht="28.5" x14ac:dyDescent="0.2">
      <c r="A62" s="429" t="s">
        <v>85</v>
      </c>
      <c r="B62" s="430">
        <v>533</v>
      </c>
      <c r="C62" s="332" t="s">
        <v>18</v>
      </c>
      <c r="D62" s="241"/>
      <c r="E62" s="338">
        <v>5</v>
      </c>
      <c r="F62" s="337" t="s">
        <v>65</v>
      </c>
      <c r="G62" s="244"/>
      <c r="H62" s="326"/>
      <c r="I62" s="327">
        <f t="shared" si="0"/>
        <v>0</v>
      </c>
      <c r="J62" s="335"/>
      <c r="K62" s="247"/>
      <c r="L62" s="336"/>
    </row>
    <row r="63" spans="1:12" s="33" customFormat="1" ht="28.5" x14ac:dyDescent="0.2">
      <c r="A63" s="429" t="s">
        <v>86</v>
      </c>
      <c r="B63" s="430">
        <v>557</v>
      </c>
      <c r="C63" s="332" t="s">
        <v>2</v>
      </c>
      <c r="D63" s="241"/>
      <c r="E63" s="338">
        <v>40</v>
      </c>
      <c r="F63" s="337" t="s">
        <v>65</v>
      </c>
      <c r="G63" s="244"/>
      <c r="H63" s="326"/>
      <c r="I63" s="327">
        <f t="shared" si="0"/>
        <v>0</v>
      </c>
      <c r="J63" s="335"/>
      <c r="K63" s="247"/>
      <c r="L63" s="336"/>
    </row>
    <row r="64" spans="1:12" s="33" customFormat="1" ht="14.25" x14ac:dyDescent="0.2">
      <c r="A64" s="429" t="s">
        <v>87</v>
      </c>
      <c r="B64" s="430">
        <v>806</v>
      </c>
      <c r="C64" s="332" t="s">
        <v>443</v>
      </c>
      <c r="D64" s="241"/>
      <c r="E64" s="338">
        <v>40</v>
      </c>
      <c r="F64" s="337" t="s">
        <v>41</v>
      </c>
      <c r="G64" s="244"/>
      <c r="H64" s="326"/>
      <c r="I64" s="327">
        <f t="shared" si="0"/>
        <v>0</v>
      </c>
      <c r="J64" s="335"/>
      <c r="K64" s="247"/>
      <c r="L64" s="336"/>
    </row>
    <row r="65" spans="1:12" s="33" customFormat="1" ht="14.25" x14ac:dyDescent="0.2">
      <c r="A65" s="429" t="s">
        <v>88</v>
      </c>
      <c r="B65" s="430">
        <v>806</v>
      </c>
      <c r="C65" s="332" t="s">
        <v>442</v>
      </c>
      <c r="D65" s="241"/>
      <c r="E65" s="338">
        <v>250</v>
      </c>
      <c r="F65" s="337" t="s">
        <v>41</v>
      </c>
      <c r="G65" s="244"/>
      <c r="H65" s="326"/>
      <c r="I65" s="327">
        <f t="shared" si="0"/>
        <v>0</v>
      </c>
      <c r="J65" s="335"/>
      <c r="K65" s="247"/>
      <c r="L65" s="336"/>
    </row>
    <row r="66" spans="1:12" s="33" customFormat="1" ht="14.25" x14ac:dyDescent="0.2">
      <c r="A66" s="429" t="s">
        <v>89</v>
      </c>
      <c r="B66" s="430">
        <v>805</v>
      </c>
      <c r="C66" s="332" t="s">
        <v>620</v>
      </c>
      <c r="D66" s="241"/>
      <c r="E66" s="338">
        <v>16</v>
      </c>
      <c r="F66" s="337" t="s">
        <v>41</v>
      </c>
      <c r="G66" s="244"/>
      <c r="H66" s="326"/>
      <c r="I66" s="327">
        <f t="shared" si="0"/>
        <v>0</v>
      </c>
      <c r="J66" s="335"/>
      <c r="K66" s="247"/>
      <c r="L66" s="336"/>
    </row>
    <row r="67" spans="1:12" s="33" customFormat="1" ht="14.25" x14ac:dyDescent="0.2">
      <c r="A67" s="429" t="s">
        <v>90</v>
      </c>
      <c r="B67" s="430">
        <v>529</v>
      </c>
      <c r="C67" s="332" t="s">
        <v>480</v>
      </c>
      <c r="D67" s="241"/>
      <c r="E67" s="338">
        <v>2</v>
      </c>
      <c r="F67" s="337" t="s">
        <v>65</v>
      </c>
      <c r="G67" s="244"/>
      <c r="H67" s="326"/>
      <c r="I67" s="327">
        <f t="shared" si="0"/>
        <v>0</v>
      </c>
      <c r="J67" s="335"/>
      <c r="K67" s="247"/>
      <c r="L67" s="336"/>
    </row>
    <row r="68" spans="1:12" s="33" customFormat="1" ht="28.5" x14ac:dyDescent="0.2">
      <c r="A68" s="429" t="s">
        <v>91</v>
      </c>
      <c r="B68" s="435">
        <v>817</v>
      </c>
      <c r="C68" s="436" t="s">
        <v>337</v>
      </c>
      <c r="D68" s="241"/>
      <c r="E68" s="438">
        <v>5</v>
      </c>
      <c r="F68" s="337" t="s">
        <v>65</v>
      </c>
      <c r="G68" s="244"/>
      <c r="H68" s="326"/>
      <c r="I68" s="327">
        <f t="shared" si="0"/>
        <v>0</v>
      </c>
      <c r="J68" s="335"/>
      <c r="K68" s="247"/>
      <c r="L68" s="336"/>
    </row>
    <row r="69" spans="1:12" s="33" customFormat="1" ht="28.5" x14ac:dyDescent="0.2">
      <c r="A69" s="429" t="s">
        <v>136</v>
      </c>
      <c r="B69" s="435">
        <v>817</v>
      </c>
      <c r="C69" s="436" t="s">
        <v>338</v>
      </c>
      <c r="D69" s="241"/>
      <c r="E69" s="438">
        <v>5</v>
      </c>
      <c r="F69" s="337" t="s">
        <v>65</v>
      </c>
      <c r="G69" s="244"/>
      <c r="H69" s="326"/>
      <c r="I69" s="327">
        <f t="shared" si="0"/>
        <v>0</v>
      </c>
      <c r="J69" s="335"/>
      <c r="K69" s="247"/>
      <c r="L69" s="336"/>
    </row>
    <row r="70" spans="1:12" s="33" customFormat="1" ht="14.25" x14ac:dyDescent="0.2">
      <c r="A70" s="429" t="s">
        <v>137</v>
      </c>
      <c r="B70" s="435">
        <v>817</v>
      </c>
      <c r="C70" s="436" t="s">
        <v>339</v>
      </c>
      <c r="D70" s="241"/>
      <c r="E70" s="438">
        <v>5</v>
      </c>
      <c r="F70" s="337" t="s">
        <v>65</v>
      </c>
      <c r="G70" s="244"/>
      <c r="H70" s="326"/>
      <c r="I70" s="327">
        <f t="shared" si="0"/>
        <v>0</v>
      </c>
      <c r="J70" s="335"/>
      <c r="K70" s="247"/>
      <c r="L70" s="336"/>
    </row>
    <row r="71" spans="1:12" s="33" customFormat="1" ht="14.25" x14ac:dyDescent="0.2">
      <c r="A71" s="429" t="s">
        <v>138</v>
      </c>
      <c r="B71" s="435">
        <v>830</v>
      </c>
      <c r="C71" s="436" t="s">
        <v>786</v>
      </c>
      <c r="D71" s="241"/>
      <c r="E71" s="438">
        <v>2</v>
      </c>
      <c r="F71" s="337" t="s">
        <v>65</v>
      </c>
      <c r="G71" s="244"/>
      <c r="H71" s="326"/>
      <c r="I71" s="327">
        <f t="shared" si="0"/>
        <v>0</v>
      </c>
      <c r="J71" s="335"/>
      <c r="K71" s="247"/>
      <c r="L71" s="336"/>
    </row>
    <row r="72" spans="1:12" s="33" customFormat="1" ht="28.5" x14ac:dyDescent="0.2">
      <c r="A72" s="429" t="s">
        <v>139</v>
      </c>
      <c r="B72" s="435">
        <v>817</v>
      </c>
      <c r="C72" s="436" t="s">
        <v>340</v>
      </c>
      <c r="D72" s="241"/>
      <c r="E72" s="438">
        <v>10</v>
      </c>
      <c r="F72" s="337" t="s">
        <v>65</v>
      </c>
      <c r="G72" s="244"/>
      <c r="H72" s="326"/>
      <c r="I72" s="327">
        <f t="shared" si="0"/>
        <v>0</v>
      </c>
      <c r="J72" s="335"/>
      <c r="K72" s="247"/>
      <c r="L72" s="336"/>
    </row>
    <row r="73" spans="1:12" s="33" customFormat="1" ht="14.25" x14ac:dyDescent="0.2">
      <c r="A73" s="429" t="s">
        <v>140</v>
      </c>
      <c r="B73" s="435">
        <v>817</v>
      </c>
      <c r="C73" s="436" t="s">
        <v>341</v>
      </c>
      <c r="D73" s="241"/>
      <c r="E73" s="438">
        <v>20</v>
      </c>
      <c r="F73" s="337" t="s">
        <v>65</v>
      </c>
      <c r="G73" s="244"/>
      <c r="H73" s="326"/>
      <c r="I73" s="327">
        <f t="shared" si="0"/>
        <v>0</v>
      </c>
      <c r="J73" s="335"/>
      <c r="K73" s="247"/>
      <c r="L73" s="336"/>
    </row>
    <row r="74" spans="1:12" s="33" customFormat="1" ht="14.25" x14ac:dyDescent="0.2">
      <c r="A74" s="429" t="s">
        <v>141</v>
      </c>
      <c r="B74" s="430">
        <v>830</v>
      </c>
      <c r="C74" s="332" t="s">
        <v>481</v>
      </c>
      <c r="D74" s="241"/>
      <c r="E74" s="338">
        <v>3</v>
      </c>
      <c r="F74" s="337" t="s">
        <v>65</v>
      </c>
      <c r="G74" s="244"/>
      <c r="H74" s="326"/>
      <c r="I74" s="327">
        <f t="shared" si="0"/>
        <v>0</v>
      </c>
      <c r="J74" s="335"/>
      <c r="K74" s="247"/>
      <c r="L74" s="336"/>
    </row>
    <row r="75" spans="1:12" s="33" customFormat="1" ht="28.5" x14ac:dyDescent="0.2">
      <c r="A75" s="429" t="s">
        <v>142</v>
      </c>
      <c r="B75" s="435">
        <v>438</v>
      </c>
      <c r="C75" s="436" t="s">
        <v>606</v>
      </c>
      <c r="D75" s="241"/>
      <c r="E75" s="438">
        <v>100</v>
      </c>
      <c r="F75" s="439" t="s">
        <v>42</v>
      </c>
      <c r="G75" s="244"/>
      <c r="H75" s="326"/>
      <c r="I75" s="327">
        <f t="shared" si="0"/>
        <v>0</v>
      </c>
      <c r="J75" s="335"/>
      <c r="K75" s="247"/>
      <c r="L75" s="336"/>
    </row>
    <row r="76" spans="1:12" s="33" customFormat="1" ht="28.5" x14ac:dyDescent="0.2">
      <c r="A76" s="429" t="s">
        <v>143</v>
      </c>
      <c r="B76" s="332">
        <v>111</v>
      </c>
      <c r="C76" s="332" t="s">
        <v>607</v>
      </c>
      <c r="D76" s="241"/>
      <c r="E76" s="331">
        <v>100</v>
      </c>
      <c r="F76" s="332" t="s">
        <v>65</v>
      </c>
      <c r="G76" s="441"/>
      <c r="H76" s="442"/>
      <c r="I76" s="327">
        <f t="shared" si="0"/>
        <v>0</v>
      </c>
      <c r="J76" s="335"/>
      <c r="K76" s="247"/>
      <c r="L76" s="336"/>
    </row>
    <row r="77" spans="1:12" s="33" customFormat="1" ht="14.25" x14ac:dyDescent="0.2">
      <c r="A77" s="429" t="s">
        <v>144</v>
      </c>
      <c r="B77" s="430">
        <v>617</v>
      </c>
      <c r="C77" s="332" t="s">
        <v>432</v>
      </c>
      <c r="D77" s="241"/>
      <c r="E77" s="338">
        <v>20</v>
      </c>
      <c r="F77" s="337" t="s">
        <v>65</v>
      </c>
      <c r="G77" s="244"/>
      <c r="H77" s="326"/>
      <c r="I77" s="327">
        <f t="shared" si="0"/>
        <v>0</v>
      </c>
      <c r="J77" s="335"/>
      <c r="K77" s="247"/>
      <c r="L77" s="336"/>
    </row>
    <row r="78" spans="1:12" s="33" customFormat="1" ht="28.5" x14ac:dyDescent="0.2">
      <c r="A78" s="429" t="s">
        <v>145</v>
      </c>
      <c r="B78" s="430">
        <v>510</v>
      </c>
      <c r="C78" s="332" t="s">
        <v>418</v>
      </c>
      <c r="D78" s="241"/>
      <c r="E78" s="338">
        <v>60</v>
      </c>
      <c r="F78" s="337" t="s">
        <v>65</v>
      </c>
      <c r="G78" s="244"/>
      <c r="H78" s="326"/>
      <c r="I78" s="327">
        <f t="shared" si="0"/>
        <v>0</v>
      </c>
      <c r="J78" s="335"/>
      <c r="K78" s="247"/>
      <c r="L78" s="336"/>
    </row>
    <row r="79" spans="1:12" s="33" customFormat="1" ht="28.5" x14ac:dyDescent="0.2">
      <c r="A79" s="429" t="s">
        <v>146</v>
      </c>
      <c r="B79" s="430">
        <v>600</v>
      </c>
      <c r="C79" s="332" t="s">
        <v>716</v>
      </c>
      <c r="D79" s="241"/>
      <c r="E79" s="443">
        <v>80</v>
      </c>
      <c r="F79" s="337" t="s">
        <v>65</v>
      </c>
      <c r="G79" s="244"/>
      <c r="H79" s="326"/>
      <c r="I79" s="327">
        <f t="shared" si="0"/>
        <v>0</v>
      </c>
      <c r="J79" s="335"/>
      <c r="K79" s="247"/>
      <c r="L79" s="336"/>
    </row>
    <row r="80" spans="1:12" s="33" customFormat="1" ht="28.5" x14ac:dyDescent="0.2">
      <c r="A80" s="429" t="s">
        <v>147</v>
      </c>
      <c r="B80" s="430"/>
      <c r="C80" s="332" t="s">
        <v>705</v>
      </c>
      <c r="D80" s="241"/>
      <c r="E80" s="443">
        <v>80</v>
      </c>
      <c r="F80" s="337" t="s">
        <v>65</v>
      </c>
      <c r="G80" s="244"/>
      <c r="H80" s="326"/>
      <c r="I80" s="327">
        <f t="shared" si="0"/>
        <v>0</v>
      </c>
      <c r="J80" s="335"/>
      <c r="K80" s="247"/>
      <c r="L80" s="336"/>
    </row>
    <row r="81" spans="1:12" s="33" customFormat="1" ht="14.25" x14ac:dyDescent="0.2">
      <c r="A81" s="429" t="s">
        <v>148</v>
      </c>
      <c r="B81" s="430">
        <v>555</v>
      </c>
      <c r="C81" s="332" t="s">
        <v>608</v>
      </c>
      <c r="D81" s="241"/>
      <c r="E81" s="443">
        <v>6</v>
      </c>
      <c r="F81" s="337" t="s">
        <v>65</v>
      </c>
      <c r="G81" s="244"/>
      <c r="H81" s="326"/>
      <c r="I81" s="327">
        <f t="shared" si="0"/>
        <v>0</v>
      </c>
      <c r="J81" s="335"/>
      <c r="K81" s="247"/>
      <c r="L81" s="336"/>
    </row>
    <row r="82" spans="1:12" s="33" customFormat="1" ht="28.5" x14ac:dyDescent="0.2">
      <c r="A82" s="429" t="s">
        <v>149</v>
      </c>
      <c r="B82" s="435">
        <v>509</v>
      </c>
      <c r="C82" s="436" t="s">
        <v>787</v>
      </c>
      <c r="D82" s="241"/>
      <c r="E82" s="438">
        <v>30</v>
      </c>
      <c r="F82" s="337" t="s">
        <v>65</v>
      </c>
      <c r="G82" s="244"/>
      <c r="H82" s="326"/>
      <c r="I82" s="327">
        <f t="shared" si="0"/>
        <v>0</v>
      </c>
      <c r="J82" s="335"/>
      <c r="K82" s="247"/>
      <c r="L82" s="336"/>
    </row>
    <row r="83" spans="1:12" s="33" customFormat="1" ht="28.5" x14ac:dyDescent="0.2">
      <c r="A83" s="429" t="s">
        <v>150</v>
      </c>
      <c r="B83" s="430">
        <v>566</v>
      </c>
      <c r="C83" s="332" t="s">
        <v>419</v>
      </c>
      <c r="D83" s="241"/>
      <c r="E83" s="443">
        <v>30</v>
      </c>
      <c r="F83" s="337" t="s">
        <v>65</v>
      </c>
      <c r="G83" s="244"/>
      <c r="H83" s="326"/>
      <c r="I83" s="327">
        <f t="shared" si="0"/>
        <v>0</v>
      </c>
      <c r="J83" s="335"/>
      <c r="K83" s="247"/>
      <c r="L83" s="336"/>
    </row>
    <row r="84" spans="1:12" s="33" customFormat="1" ht="42.75" x14ac:dyDescent="0.2">
      <c r="A84" s="429" t="s">
        <v>151</v>
      </c>
      <c r="B84" s="430">
        <v>104</v>
      </c>
      <c r="C84" s="332" t="s">
        <v>534</v>
      </c>
      <c r="D84" s="241"/>
      <c r="E84" s="338">
        <v>6</v>
      </c>
      <c r="F84" s="337" t="s">
        <v>65</v>
      </c>
      <c r="G84" s="244"/>
      <c r="H84" s="326"/>
      <c r="I84" s="327">
        <f t="shared" ref="I84:I149" si="1">E84*G84</f>
        <v>0</v>
      </c>
      <c r="J84" s="335"/>
      <c r="K84" s="247"/>
      <c r="L84" s="336"/>
    </row>
    <row r="85" spans="1:12" s="33" customFormat="1" ht="42.75" x14ac:dyDescent="0.2">
      <c r="A85" s="429" t="s">
        <v>152</v>
      </c>
      <c r="B85" s="430">
        <v>108</v>
      </c>
      <c r="C85" s="332" t="s">
        <v>535</v>
      </c>
      <c r="D85" s="241"/>
      <c r="E85" s="338">
        <v>136</v>
      </c>
      <c r="F85" s="337" t="s">
        <v>65</v>
      </c>
      <c r="G85" s="244"/>
      <c r="H85" s="326"/>
      <c r="I85" s="327">
        <f t="shared" si="1"/>
        <v>0</v>
      </c>
      <c r="J85" s="335"/>
      <c r="K85" s="247"/>
      <c r="L85" s="336"/>
    </row>
    <row r="86" spans="1:12" s="33" customFormat="1" ht="14.25" x14ac:dyDescent="0.2">
      <c r="A86" s="429" t="s">
        <v>153</v>
      </c>
      <c r="B86" s="430">
        <v>615</v>
      </c>
      <c r="C86" s="332" t="s">
        <v>482</v>
      </c>
      <c r="D86" s="241"/>
      <c r="E86" s="338">
        <v>100</v>
      </c>
      <c r="F86" s="337" t="s">
        <v>65</v>
      </c>
      <c r="G86" s="244"/>
      <c r="H86" s="326"/>
      <c r="I86" s="327">
        <f t="shared" si="1"/>
        <v>0</v>
      </c>
      <c r="J86" s="335"/>
      <c r="K86" s="247"/>
      <c r="L86" s="336"/>
    </row>
    <row r="87" spans="1:12" s="33" customFormat="1" ht="14.25" x14ac:dyDescent="0.2">
      <c r="A87" s="429" t="s">
        <v>154</v>
      </c>
      <c r="B87" s="430">
        <v>526</v>
      </c>
      <c r="C87" s="332" t="s">
        <v>424</v>
      </c>
      <c r="D87" s="241"/>
      <c r="E87" s="338">
        <v>5</v>
      </c>
      <c r="F87" s="337" t="s">
        <v>65</v>
      </c>
      <c r="G87" s="244"/>
      <c r="H87" s="326"/>
      <c r="I87" s="327">
        <f t="shared" si="1"/>
        <v>0</v>
      </c>
      <c r="J87" s="335"/>
      <c r="K87" s="247"/>
      <c r="L87" s="336"/>
    </row>
    <row r="88" spans="1:12" s="33" customFormat="1" ht="28.5" x14ac:dyDescent="0.2">
      <c r="A88" s="429" t="s">
        <v>155</v>
      </c>
      <c r="B88" s="430">
        <v>807</v>
      </c>
      <c r="C88" s="332" t="s">
        <v>609</v>
      </c>
      <c r="D88" s="241"/>
      <c r="E88" s="338">
        <v>7</v>
      </c>
      <c r="F88" s="337" t="s">
        <v>65</v>
      </c>
      <c r="G88" s="244"/>
      <c r="H88" s="326"/>
      <c r="I88" s="327">
        <f t="shared" si="1"/>
        <v>0</v>
      </c>
      <c r="J88" s="335"/>
      <c r="K88" s="247"/>
      <c r="L88" s="336"/>
    </row>
    <row r="89" spans="1:12" s="33" customFormat="1" ht="28.5" x14ac:dyDescent="0.2">
      <c r="A89" s="429" t="s">
        <v>175</v>
      </c>
      <c r="B89" s="430">
        <v>821</v>
      </c>
      <c r="C89" s="332" t="s">
        <v>717</v>
      </c>
      <c r="D89" s="241"/>
      <c r="E89" s="338">
        <v>10</v>
      </c>
      <c r="F89" s="337" t="s">
        <v>65</v>
      </c>
      <c r="G89" s="244"/>
      <c r="H89" s="326"/>
      <c r="I89" s="327">
        <f t="shared" si="1"/>
        <v>0</v>
      </c>
      <c r="J89" s="335"/>
      <c r="K89" s="247"/>
      <c r="L89" s="336"/>
    </row>
    <row r="90" spans="1:12" s="33" customFormat="1" ht="14.25" x14ac:dyDescent="0.2">
      <c r="A90" s="429" t="s">
        <v>176</v>
      </c>
      <c r="B90" s="430">
        <v>179</v>
      </c>
      <c r="C90" s="332" t="s">
        <v>425</v>
      </c>
      <c r="D90" s="241"/>
      <c r="E90" s="338">
        <v>1</v>
      </c>
      <c r="F90" s="337" t="s">
        <v>65</v>
      </c>
      <c r="G90" s="244"/>
      <c r="H90" s="326"/>
      <c r="I90" s="327">
        <f t="shared" si="1"/>
        <v>0</v>
      </c>
      <c r="J90" s="335"/>
      <c r="K90" s="247"/>
      <c r="L90" s="336"/>
    </row>
    <row r="91" spans="1:12" s="33" customFormat="1" ht="28.5" x14ac:dyDescent="0.2">
      <c r="A91" s="429" t="s">
        <v>177</v>
      </c>
      <c r="B91" s="430">
        <v>912</v>
      </c>
      <c r="C91" s="332" t="s">
        <v>536</v>
      </c>
      <c r="D91" s="241"/>
      <c r="E91" s="338">
        <v>34</v>
      </c>
      <c r="F91" s="337" t="s">
        <v>65</v>
      </c>
      <c r="G91" s="244"/>
      <c r="H91" s="326"/>
      <c r="I91" s="327">
        <f t="shared" si="1"/>
        <v>0</v>
      </c>
      <c r="J91" s="335"/>
      <c r="K91" s="247"/>
      <c r="L91" s="336"/>
    </row>
    <row r="92" spans="1:12" s="33" customFormat="1" ht="14.25" x14ac:dyDescent="0.2">
      <c r="A92" s="429" t="s">
        <v>178</v>
      </c>
      <c r="B92" s="435">
        <v>916</v>
      </c>
      <c r="C92" s="436" t="s">
        <v>718</v>
      </c>
      <c r="D92" s="241"/>
      <c r="E92" s="438">
        <v>2</v>
      </c>
      <c r="F92" s="439" t="s">
        <v>65</v>
      </c>
      <c r="G92" s="244"/>
      <c r="H92" s="326"/>
      <c r="I92" s="327">
        <f t="shared" si="1"/>
        <v>0</v>
      </c>
      <c r="J92" s="335"/>
      <c r="K92" s="247"/>
      <c r="L92" s="336"/>
    </row>
    <row r="93" spans="1:12" s="33" customFormat="1" ht="28.5" x14ac:dyDescent="0.2">
      <c r="A93" s="429" t="s">
        <v>179</v>
      </c>
      <c r="B93" s="435">
        <v>926</v>
      </c>
      <c r="C93" s="436" t="s">
        <v>719</v>
      </c>
      <c r="D93" s="241"/>
      <c r="E93" s="438">
        <v>37</v>
      </c>
      <c r="F93" s="439" t="s">
        <v>65</v>
      </c>
      <c r="G93" s="244"/>
      <c r="H93" s="326"/>
      <c r="I93" s="327">
        <f t="shared" si="1"/>
        <v>0</v>
      </c>
      <c r="J93" s="335"/>
      <c r="K93" s="247"/>
      <c r="L93" s="336"/>
    </row>
    <row r="94" spans="1:12" s="33" customFormat="1" ht="14.25" x14ac:dyDescent="0.2">
      <c r="A94" s="429" t="s">
        <v>180</v>
      </c>
      <c r="B94" s="430">
        <v>521</v>
      </c>
      <c r="C94" s="332" t="s">
        <v>134</v>
      </c>
      <c r="D94" s="241"/>
      <c r="E94" s="338">
        <v>25</v>
      </c>
      <c r="F94" s="337" t="s">
        <v>65</v>
      </c>
      <c r="G94" s="244"/>
      <c r="H94" s="326"/>
      <c r="I94" s="327">
        <f t="shared" si="1"/>
        <v>0</v>
      </c>
      <c r="J94" s="335"/>
      <c r="K94" s="247"/>
      <c r="L94" s="336"/>
    </row>
    <row r="95" spans="1:12" s="33" customFormat="1" ht="14.25" x14ac:dyDescent="0.2">
      <c r="A95" s="429" t="s">
        <v>181</v>
      </c>
      <c r="B95" s="430">
        <v>616</v>
      </c>
      <c r="C95" s="332" t="s">
        <v>449</v>
      </c>
      <c r="D95" s="241"/>
      <c r="E95" s="338">
        <v>66</v>
      </c>
      <c r="F95" s="337" t="s">
        <v>65</v>
      </c>
      <c r="G95" s="244"/>
      <c r="H95" s="326"/>
      <c r="I95" s="327">
        <f t="shared" si="1"/>
        <v>0</v>
      </c>
      <c r="J95" s="335"/>
      <c r="K95" s="247"/>
      <c r="L95" s="336"/>
    </row>
    <row r="96" spans="1:12" s="33" customFormat="1" ht="28.5" x14ac:dyDescent="0.2">
      <c r="A96" s="429" t="s">
        <v>182</v>
      </c>
      <c r="B96" s="435">
        <v>601</v>
      </c>
      <c r="C96" s="332" t="s">
        <v>788</v>
      </c>
      <c r="D96" s="241"/>
      <c r="E96" s="438">
        <v>450</v>
      </c>
      <c r="F96" s="439" t="s">
        <v>65</v>
      </c>
      <c r="G96" s="244"/>
      <c r="H96" s="326"/>
      <c r="I96" s="327">
        <f t="shared" si="1"/>
        <v>0</v>
      </c>
      <c r="J96" s="335"/>
      <c r="K96" s="247"/>
      <c r="L96" s="336"/>
    </row>
    <row r="97" spans="1:12" s="33" customFormat="1" ht="14.25" x14ac:dyDescent="0.2">
      <c r="A97" s="429" t="s">
        <v>183</v>
      </c>
      <c r="B97" s="435">
        <v>601</v>
      </c>
      <c r="C97" s="332" t="s">
        <v>21</v>
      </c>
      <c r="D97" s="241"/>
      <c r="E97" s="438">
        <v>300</v>
      </c>
      <c r="F97" s="439" t="s">
        <v>65</v>
      </c>
      <c r="G97" s="244"/>
      <c r="H97" s="326"/>
      <c r="I97" s="327">
        <f t="shared" si="1"/>
        <v>0</v>
      </c>
      <c r="J97" s="335"/>
      <c r="K97" s="247"/>
      <c r="L97" s="336"/>
    </row>
    <row r="98" spans="1:12" s="33" customFormat="1" ht="14.25" x14ac:dyDescent="0.2">
      <c r="A98" s="429" t="s">
        <v>184</v>
      </c>
      <c r="B98" s="435">
        <v>601</v>
      </c>
      <c r="C98" s="332" t="s">
        <v>421</v>
      </c>
      <c r="D98" s="241"/>
      <c r="E98" s="438">
        <v>100</v>
      </c>
      <c r="F98" s="439" t="s">
        <v>65</v>
      </c>
      <c r="G98" s="244"/>
      <c r="H98" s="326"/>
      <c r="I98" s="327">
        <f t="shared" si="1"/>
        <v>0</v>
      </c>
      <c r="J98" s="335"/>
      <c r="K98" s="247"/>
      <c r="L98" s="336"/>
    </row>
    <row r="99" spans="1:12" s="33" customFormat="1" ht="14.25" x14ac:dyDescent="0.2">
      <c r="A99" s="429" t="s">
        <v>185</v>
      </c>
      <c r="B99" s="430"/>
      <c r="C99" s="332"/>
      <c r="D99" s="241"/>
      <c r="E99" s="338"/>
      <c r="F99" s="337"/>
      <c r="G99" s="244"/>
      <c r="H99" s="326"/>
      <c r="I99" s="327">
        <f t="shared" si="1"/>
        <v>0</v>
      </c>
      <c r="J99" s="335"/>
      <c r="K99" s="247"/>
      <c r="L99" s="336"/>
    </row>
    <row r="100" spans="1:12" s="33" customFormat="1" ht="14.25" x14ac:dyDescent="0.2">
      <c r="A100" s="429" t="s">
        <v>186</v>
      </c>
      <c r="B100" s="430">
        <v>627</v>
      </c>
      <c r="C100" s="332" t="s">
        <v>342</v>
      </c>
      <c r="D100" s="241"/>
      <c r="E100" s="338">
        <v>2</v>
      </c>
      <c r="F100" s="337" t="s">
        <v>65</v>
      </c>
      <c r="G100" s="244"/>
      <c r="H100" s="326"/>
      <c r="I100" s="327">
        <f t="shared" si="1"/>
        <v>0</v>
      </c>
      <c r="J100" s="335"/>
      <c r="K100" s="247"/>
      <c r="L100" s="336"/>
    </row>
    <row r="101" spans="1:12" s="33" customFormat="1" ht="14.25" x14ac:dyDescent="0.2">
      <c r="A101" s="429" t="s">
        <v>486</v>
      </c>
      <c r="B101" s="430">
        <v>625</v>
      </c>
      <c r="C101" s="332" t="s">
        <v>22</v>
      </c>
      <c r="D101" s="241"/>
      <c r="E101" s="338">
        <v>60</v>
      </c>
      <c r="F101" s="337" t="s">
        <v>65</v>
      </c>
      <c r="G101" s="244"/>
      <c r="H101" s="326"/>
      <c r="I101" s="327">
        <f t="shared" si="1"/>
        <v>0</v>
      </c>
      <c r="J101" s="335"/>
      <c r="K101" s="247"/>
      <c r="L101" s="336"/>
    </row>
    <row r="102" spans="1:12" s="33" customFormat="1" ht="14.25" x14ac:dyDescent="0.2">
      <c r="A102" s="429" t="s">
        <v>187</v>
      </c>
      <c r="B102" s="430">
        <v>601</v>
      </c>
      <c r="C102" s="332" t="s">
        <v>450</v>
      </c>
      <c r="D102" s="241"/>
      <c r="E102" s="443">
        <v>10</v>
      </c>
      <c r="F102" s="337" t="s">
        <v>65</v>
      </c>
      <c r="G102" s="244"/>
      <c r="H102" s="326"/>
      <c r="I102" s="327">
        <f t="shared" si="1"/>
        <v>0</v>
      </c>
      <c r="J102" s="335"/>
      <c r="K102" s="247"/>
      <c r="L102" s="336"/>
    </row>
    <row r="103" spans="1:12" s="33" customFormat="1" ht="14.25" x14ac:dyDescent="0.2">
      <c r="A103" s="429" t="s">
        <v>188</v>
      </c>
      <c r="B103" s="430">
        <v>639</v>
      </c>
      <c r="C103" s="332" t="s">
        <v>483</v>
      </c>
      <c r="D103" s="241"/>
      <c r="E103" s="338">
        <v>10</v>
      </c>
      <c r="F103" s="337" t="s">
        <v>65</v>
      </c>
      <c r="G103" s="244"/>
      <c r="H103" s="326"/>
      <c r="I103" s="327">
        <f t="shared" si="1"/>
        <v>0</v>
      </c>
      <c r="J103" s="335"/>
      <c r="K103" s="247"/>
      <c r="L103" s="336"/>
    </row>
    <row r="104" spans="1:12" s="33" customFormat="1" ht="28.5" x14ac:dyDescent="0.2">
      <c r="A104" s="429" t="s">
        <v>189</v>
      </c>
      <c r="B104" s="430">
        <v>528</v>
      </c>
      <c r="C104" s="332" t="s">
        <v>428</v>
      </c>
      <c r="D104" s="241"/>
      <c r="E104" s="338">
        <v>20</v>
      </c>
      <c r="F104" s="337" t="s">
        <v>65</v>
      </c>
      <c r="G104" s="244"/>
      <c r="H104" s="326"/>
      <c r="I104" s="327">
        <f t="shared" si="1"/>
        <v>0</v>
      </c>
      <c r="J104" s="335"/>
      <c r="K104" s="247"/>
      <c r="L104" s="336"/>
    </row>
    <row r="105" spans="1:12" s="33" customFormat="1" ht="28.5" x14ac:dyDescent="0.2">
      <c r="A105" s="429" t="s">
        <v>190</v>
      </c>
      <c r="B105" s="430">
        <v>528</v>
      </c>
      <c r="C105" s="332" t="s">
        <v>427</v>
      </c>
      <c r="D105" s="241"/>
      <c r="E105" s="338">
        <v>5</v>
      </c>
      <c r="F105" s="337" t="s">
        <v>65</v>
      </c>
      <c r="G105" s="244"/>
      <c r="H105" s="326"/>
      <c r="I105" s="327">
        <f t="shared" si="1"/>
        <v>0</v>
      </c>
      <c r="J105" s="335"/>
      <c r="K105" s="247"/>
      <c r="L105" s="336"/>
    </row>
    <row r="106" spans="1:12" s="33" customFormat="1" ht="28.5" x14ac:dyDescent="0.2">
      <c r="A106" s="429" t="s">
        <v>191</v>
      </c>
      <c r="B106" s="430">
        <v>528</v>
      </c>
      <c r="C106" s="332" t="s">
        <v>426</v>
      </c>
      <c r="D106" s="241"/>
      <c r="E106" s="338">
        <v>5</v>
      </c>
      <c r="F106" s="337" t="s">
        <v>65</v>
      </c>
      <c r="G106" s="244"/>
      <c r="H106" s="326"/>
      <c r="I106" s="327">
        <f t="shared" si="1"/>
        <v>0</v>
      </c>
      <c r="J106" s="335"/>
      <c r="K106" s="247"/>
      <c r="L106" s="336"/>
    </row>
    <row r="107" spans="1:12" s="33" customFormat="1" ht="28.5" x14ac:dyDescent="0.2">
      <c r="A107" s="429" t="s">
        <v>192</v>
      </c>
      <c r="B107" s="430">
        <v>826</v>
      </c>
      <c r="C107" s="332" t="s">
        <v>420</v>
      </c>
      <c r="D107" s="241"/>
      <c r="E107" s="338">
        <v>5</v>
      </c>
      <c r="F107" s="337" t="s">
        <v>65</v>
      </c>
      <c r="G107" s="244"/>
      <c r="H107" s="326"/>
      <c r="I107" s="327">
        <f t="shared" si="1"/>
        <v>0</v>
      </c>
      <c r="J107" s="335"/>
      <c r="K107" s="247"/>
      <c r="L107" s="336"/>
    </row>
    <row r="108" spans="1:12" s="33" customFormat="1" ht="28.5" x14ac:dyDescent="0.2">
      <c r="A108" s="429" t="s">
        <v>193</v>
      </c>
      <c r="B108" s="430">
        <v>921</v>
      </c>
      <c r="C108" s="332" t="s">
        <v>789</v>
      </c>
      <c r="D108" s="241"/>
      <c r="E108" s="338">
        <v>5</v>
      </c>
      <c r="F108" s="337" t="s">
        <v>41</v>
      </c>
      <c r="G108" s="244"/>
      <c r="H108" s="326"/>
      <c r="I108" s="327">
        <f t="shared" si="1"/>
        <v>0</v>
      </c>
      <c r="J108" s="335"/>
      <c r="K108" s="247"/>
      <c r="L108" s="336"/>
    </row>
    <row r="109" spans="1:12" s="33" customFormat="1" ht="14.25" x14ac:dyDescent="0.2">
      <c r="A109" s="429" t="s">
        <v>194</v>
      </c>
      <c r="B109" s="430">
        <v>924</v>
      </c>
      <c r="C109" s="332" t="s">
        <v>24</v>
      </c>
      <c r="D109" s="241"/>
      <c r="E109" s="338">
        <v>10</v>
      </c>
      <c r="F109" s="337" t="s">
        <v>41</v>
      </c>
      <c r="G109" s="244"/>
      <c r="H109" s="326"/>
      <c r="I109" s="327">
        <f t="shared" si="1"/>
        <v>0</v>
      </c>
      <c r="J109" s="335"/>
      <c r="K109" s="247"/>
      <c r="L109" s="336"/>
    </row>
    <row r="110" spans="1:12" s="33" customFormat="1" ht="28.5" x14ac:dyDescent="0.2">
      <c r="A110" s="429" t="s">
        <v>25</v>
      </c>
      <c r="B110" s="430">
        <v>902</v>
      </c>
      <c r="C110" s="332" t="s">
        <v>439</v>
      </c>
      <c r="D110" s="241"/>
      <c r="E110" s="338">
        <v>1730</v>
      </c>
      <c r="F110" s="337" t="s">
        <v>41</v>
      </c>
      <c r="G110" s="244"/>
      <c r="H110" s="326"/>
      <c r="I110" s="327">
        <f t="shared" si="1"/>
        <v>0</v>
      </c>
      <c r="J110" s="335"/>
      <c r="K110" s="247"/>
      <c r="L110" s="336"/>
    </row>
    <row r="111" spans="1:12" s="33" customFormat="1" ht="14.25" x14ac:dyDescent="0.2">
      <c r="A111" s="429" t="s">
        <v>26</v>
      </c>
      <c r="B111" s="430">
        <v>902</v>
      </c>
      <c r="C111" s="332" t="s">
        <v>537</v>
      </c>
      <c r="D111" s="241"/>
      <c r="E111" s="338">
        <v>10</v>
      </c>
      <c r="F111" s="337" t="s">
        <v>41</v>
      </c>
      <c r="G111" s="244"/>
      <c r="H111" s="326"/>
      <c r="I111" s="327">
        <f t="shared" si="1"/>
        <v>0</v>
      </c>
      <c r="J111" s="335"/>
      <c r="K111" s="247"/>
      <c r="L111" s="336"/>
    </row>
    <row r="112" spans="1:12" s="33" customFormat="1" ht="28.5" x14ac:dyDescent="0.2">
      <c r="A112" s="429" t="s">
        <v>27</v>
      </c>
      <c r="B112" s="435">
        <v>822</v>
      </c>
      <c r="C112" s="332" t="s">
        <v>720</v>
      </c>
      <c r="D112" s="241"/>
      <c r="E112" s="338">
        <v>2</v>
      </c>
      <c r="F112" s="337" t="s">
        <v>65</v>
      </c>
      <c r="G112" s="244"/>
      <c r="H112" s="326"/>
      <c r="I112" s="327">
        <f t="shared" si="1"/>
        <v>0</v>
      </c>
      <c r="J112" s="335"/>
      <c r="K112" s="247"/>
      <c r="L112" s="336"/>
    </row>
    <row r="113" spans="1:12" s="33" customFormat="1" ht="28.5" x14ac:dyDescent="0.2">
      <c r="A113" s="429" t="s">
        <v>487</v>
      </c>
      <c r="B113" s="435">
        <v>822</v>
      </c>
      <c r="C113" s="332" t="s">
        <v>402</v>
      </c>
      <c r="D113" s="241"/>
      <c r="E113" s="338">
        <v>2</v>
      </c>
      <c r="F113" s="337" t="s">
        <v>65</v>
      </c>
      <c r="G113" s="244"/>
      <c r="H113" s="326"/>
      <c r="I113" s="327">
        <f t="shared" si="1"/>
        <v>0</v>
      </c>
      <c r="J113" s="335"/>
      <c r="K113" s="247"/>
      <c r="L113" s="336"/>
    </row>
    <row r="114" spans="1:12" s="33" customFormat="1" ht="42.75" x14ac:dyDescent="0.2">
      <c r="A114" s="429" t="s">
        <v>488</v>
      </c>
      <c r="B114" s="435">
        <v>822</v>
      </c>
      <c r="C114" s="332" t="s">
        <v>403</v>
      </c>
      <c r="D114" s="241"/>
      <c r="E114" s="338">
        <v>2</v>
      </c>
      <c r="F114" s="337" t="s">
        <v>65</v>
      </c>
      <c r="G114" s="244"/>
      <c r="H114" s="326"/>
      <c r="I114" s="327">
        <f t="shared" si="1"/>
        <v>0</v>
      </c>
      <c r="J114" s="335"/>
      <c r="K114" s="247"/>
      <c r="L114" s="336"/>
    </row>
    <row r="115" spans="1:12" s="33" customFormat="1" ht="28.5" x14ac:dyDescent="0.2">
      <c r="A115" s="429" t="s">
        <v>195</v>
      </c>
      <c r="B115" s="435">
        <v>822</v>
      </c>
      <c r="C115" s="332" t="s">
        <v>404</v>
      </c>
      <c r="D115" s="241"/>
      <c r="E115" s="338">
        <v>2</v>
      </c>
      <c r="F115" s="337" t="s">
        <v>65</v>
      </c>
      <c r="G115" s="244"/>
      <c r="H115" s="326"/>
      <c r="I115" s="327">
        <f t="shared" si="1"/>
        <v>0</v>
      </c>
      <c r="J115" s="335"/>
      <c r="K115" s="247"/>
      <c r="L115" s="336"/>
    </row>
    <row r="116" spans="1:12" s="33" customFormat="1" ht="28.5" x14ac:dyDescent="0.2">
      <c r="A116" s="429" t="s">
        <v>196</v>
      </c>
      <c r="B116" s="430">
        <v>544</v>
      </c>
      <c r="C116" s="332" t="s">
        <v>610</v>
      </c>
      <c r="D116" s="241"/>
      <c r="E116" s="338">
        <v>18</v>
      </c>
      <c r="F116" s="337" t="s">
        <v>65</v>
      </c>
      <c r="G116" s="244"/>
      <c r="H116" s="326"/>
      <c r="I116" s="327">
        <f t="shared" si="1"/>
        <v>0</v>
      </c>
      <c r="J116" s="335"/>
      <c r="K116" s="247"/>
      <c r="L116" s="336"/>
    </row>
    <row r="117" spans="1:12" s="33" customFormat="1" ht="28.5" x14ac:dyDescent="0.2">
      <c r="A117" s="429" t="s">
        <v>197</v>
      </c>
      <c r="B117" s="430">
        <v>544</v>
      </c>
      <c r="C117" s="332" t="s">
        <v>721</v>
      </c>
      <c r="D117" s="241"/>
      <c r="E117" s="338">
        <v>15</v>
      </c>
      <c r="F117" s="337" t="s">
        <v>65</v>
      </c>
      <c r="G117" s="244"/>
      <c r="H117" s="326"/>
      <c r="I117" s="327">
        <f t="shared" si="1"/>
        <v>0</v>
      </c>
      <c r="J117" s="335"/>
      <c r="K117" s="247"/>
      <c r="L117" s="336"/>
    </row>
    <row r="118" spans="1:12" s="33" customFormat="1" ht="28.5" x14ac:dyDescent="0.2">
      <c r="A118" s="429" t="s">
        <v>198</v>
      </c>
      <c r="B118" s="430">
        <v>544</v>
      </c>
      <c r="C118" s="332" t="s">
        <v>722</v>
      </c>
      <c r="D118" s="241"/>
      <c r="E118" s="338">
        <v>3</v>
      </c>
      <c r="F118" s="337" t="s">
        <v>65</v>
      </c>
      <c r="G118" s="244"/>
      <c r="H118" s="326"/>
      <c r="I118" s="327">
        <f t="shared" si="1"/>
        <v>0</v>
      </c>
      <c r="J118" s="335"/>
      <c r="K118" s="247"/>
      <c r="L118" s="336"/>
    </row>
    <row r="119" spans="1:12" s="33" customFormat="1" ht="14.25" x14ac:dyDescent="0.2">
      <c r="A119" s="429" t="s">
        <v>199</v>
      </c>
      <c r="B119" s="430">
        <v>130</v>
      </c>
      <c r="C119" s="332" t="s">
        <v>437</v>
      </c>
      <c r="D119" s="241"/>
      <c r="E119" s="338">
        <v>3</v>
      </c>
      <c r="F119" s="337" t="s">
        <v>65</v>
      </c>
      <c r="G119" s="244"/>
      <c r="H119" s="326"/>
      <c r="I119" s="327">
        <f t="shared" si="1"/>
        <v>0</v>
      </c>
      <c r="J119" s="335"/>
      <c r="K119" s="247"/>
      <c r="L119" s="336"/>
    </row>
    <row r="120" spans="1:12" s="33" customFormat="1" ht="28.5" x14ac:dyDescent="0.2">
      <c r="A120" s="429" t="s">
        <v>200</v>
      </c>
      <c r="B120" s="430">
        <v>130</v>
      </c>
      <c r="C120" s="332" t="s">
        <v>438</v>
      </c>
      <c r="D120" s="241"/>
      <c r="E120" s="338">
        <v>3</v>
      </c>
      <c r="F120" s="337" t="s">
        <v>65</v>
      </c>
      <c r="G120" s="244"/>
      <c r="H120" s="326"/>
      <c r="I120" s="327">
        <f t="shared" si="1"/>
        <v>0</v>
      </c>
      <c r="J120" s="335"/>
      <c r="K120" s="247"/>
      <c r="L120" s="336"/>
    </row>
    <row r="121" spans="1:12" s="33" customFormat="1" ht="28.5" x14ac:dyDescent="0.2">
      <c r="A121" s="429" t="s">
        <v>201</v>
      </c>
      <c r="B121" s="444">
        <v>800</v>
      </c>
      <c r="C121" s="332" t="s">
        <v>723</v>
      </c>
      <c r="D121" s="241"/>
      <c r="E121" s="445">
        <v>195</v>
      </c>
      <c r="F121" s="446" t="s">
        <v>65</v>
      </c>
      <c r="G121" s="244"/>
      <c r="H121" s="326"/>
      <c r="I121" s="327">
        <f t="shared" si="1"/>
        <v>0</v>
      </c>
      <c r="J121" s="335"/>
      <c r="K121" s="247"/>
      <c r="L121" s="336"/>
    </row>
    <row r="122" spans="1:12" s="33" customFormat="1" ht="28.5" x14ac:dyDescent="0.2">
      <c r="A122" s="429" t="s">
        <v>202</v>
      </c>
      <c r="B122" s="430">
        <v>820</v>
      </c>
      <c r="C122" s="332" t="s">
        <v>724</v>
      </c>
      <c r="D122" s="241"/>
      <c r="E122" s="338">
        <v>5</v>
      </c>
      <c r="F122" s="337" t="s">
        <v>65</v>
      </c>
      <c r="G122" s="244"/>
      <c r="H122" s="326"/>
      <c r="I122" s="327">
        <f t="shared" si="1"/>
        <v>0</v>
      </c>
      <c r="J122" s="335"/>
      <c r="K122" s="247"/>
      <c r="L122" s="336"/>
    </row>
    <row r="123" spans="1:12" s="33" customFormat="1" ht="28.5" x14ac:dyDescent="0.2">
      <c r="A123" s="429" t="s">
        <v>203</v>
      </c>
      <c r="B123" s="435">
        <v>802</v>
      </c>
      <c r="C123" s="436" t="s">
        <v>725</v>
      </c>
      <c r="D123" s="241"/>
      <c r="E123" s="438">
        <v>100</v>
      </c>
      <c r="F123" s="337" t="s">
        <v>65</v>
      </c>
      <c r="G123" s="244"/>
      <c r="H123" s="326"/>
      <c r="I123" s="327">
        <f t="shared" si="1"/>
        <v>0</v>
      </c>
      <c r="J123" s="335"/>
      <c r="K123" s="247"/>
      <c r="L123" s="336"/>
    </row>
    <row r="124" spans="1:12" s="33" customFormat="1" ht="28.5" x14ac:dyDescent="0.2">
      <c r="A124" s="429" t="s">
        <v>204</v>
      </c>
      <c r="B124" s="435">
        <v>822</v>
      </c>
      <c r="C124" s="332" t="s">
        <v>611</v>
      </c>
      <c r="D124" s="241"/>
      <c r="E124" s="338">
        <v>2</v>
      </c>
      <c r="F124" s="337" t="s">
        <v>65</v>
      </c>
      <c r="G124" s="244"/>
      <c r="H124" s="326"/>
      <c r="I124" s="327">
        <f t="shared" si="1"/>
        <v>0</v>
      </c>
      <c r="J124" s="335"/>
      <c r="K124" s="247"/>
      <c r="L124" s="336"/>
    </row>
    <row r="125" spans="1:12" s="33" customFormat="1" ht="28.5" x14ac:dyDescent="0.2">
      <c r="A125" s="429" t="s">
        <v>205</v>
      </c>
      <c r="B125" s="435">
        <v>908</v>
      </c>
      <c r="C125" s="436" t="s">
        <v>726</v>
      </c>
      <c r="D125" s="241"/>
      <c r="E125" s="438">
        <v>50</v>
      </c>
      <c r="F125" s="439" t="s">
        <v>42</v>
      </c>
      <c r="G125" s="244"/>
      <c r="H125" s="326"/>
      <c r="I125" s="327">
        <f t="shared" si="1"/>
        <v>0</v>
      </c>
      <c r="J125" s="335"/>
      <c r="K125" s="247"/>
      <c r="L125" s="336"/>
    </row>
    <row r="126" spans="1:12" s="33" customFormat="1" ht="28.5" x14ac:dyDescent="0.2">
      <c r="A126" s="429" t="s">
        <v>206</v>
      </c>
      <c r="B126" s="435">
        <v>908</v>
      </c>
      <c r="C126" s="436" t="s">
        <v>727</v>
      </c>
      <c r="D126" s="241"/>
      <c r="E126" s="438">
        <v>50</v>
      </c>
      <c r="F126" s="439" t="s">
        <v>42</v>
      </c>
      <c r="G126" s="244"/>
      <c r="H126" s="326"/>
      <c r="I126" s="327">
        <f t="shared" si="1"/>
        <v>0</v>
      </c>
      <c r="J126" s="335"/>
      <c r="K126" s="247"/>
      <c r="L126" s="336"/>
    </row>
    <row r="127" spans="1:12" s="33" customFormat="1" ht="14.25" x14ac:dyDescent="0.2">
      <c r="A127" s="429" t="s">
        <v>207</v>
      </c>
      <c r="B127" s="435">
        <v>838</v>
      </c>
      <c r="C127" s="436" t="s">
        <v>3</v>
      </c>
      <c r="D127" s="241"/>
      <c r="E127" s="438">
        <v>2</v>
      </c>
      <c r="F127" s="439" t="s">
        <v>65</v>
      </c>
      <c r="G127" s="244"/>
      <c r="H127" s="326"/>
      <c r="I127" s="327">
        <f t="shared" si="1"/>
        <v>0</v>
      </c>
      <c r="J127" s="335"/>
      <c r="K127" s="247"/>
      <c r="L127" s="336"/>
    </row>
    <row r="128" spans="1:12" s="33" customFormat="1" ht="14.25" x14ac:dyDescent="0.2">
      <c r="A128" s="429" t="s">
        <v>489</v>
      </c>
      <c r="B128" s="430">
        <v>610</v>
      </c>
      <c r="C128" s="332" t="s">
        <v>244</v>
      </c>
      <c r="D128" s="241"/>
      <c r="E128" s="338">
        <v>5</v>
      </c>
      <c r="F128" s="337" t="s">
        <v>65</v>
      </c>
      <c r="G128" s="244"/>
      <c r="H128" s="326"/>
      <c r="I128" s="327">
        <f t="shared" si="1"/>
        <v>0</v>
      </c>
      <c r="J128" s="335"/>
      <c r="K128" s="247"/>
      <c r="L128" s="336"/>
    </row>
    <row r="129" spans="1:12" s="33" customFormat="1" ht="14.25" x14ac:dyDescent="0.2">
      <c r="A129" s="429" t="s">
        <v>208</v>
      </c>
      <c r="B129" s="430"/>
      <c r="C129" s="332" t="s">
        <v>447</v>
      </c>
      <c r="D129" s="241"/>
      <c r="E129" s="443">
        <v>5</v>
      </c>
      <c r="F129" s="337" t="s">
        <v>65</v>
      </c>
      <c r="G129" s="244"/>
      <c r="H129" s="326"/>
      <c r="I129" s="327">
        <f t="shared" si="1"/>
        <v>0</v>
      </c>
      <c r="J129" s="335"/>
      <c r="K129" s="247"/>
      <c r="L129" s="336"/>
    </row>
    <row r="130" spans="1:12" s="33" customFormat="1" ht="14.25" x14ac:dyDescent="0.2">
      <c r="A130" s="429" t="s">
        <v>209</v>
      </c>
      <c r="B130" s="430">
        <v>531</v>
      </c>
      <c r="C130" s="332" t="s">
        <v>245</v>
      </c>
      <c r="D130" s="241"/>
      <c r="E130" s="338">
        <v>30</v>
      </c>
      <c r="F130" s="337" t="s">
        <v>65</v>
      </c>
      <c r="G130" s="244"/>
      <c r="H130" s="326"/>
      <c r="I130" s="327">
        <f t="shared" si="1"/>
        <v>0</v>
      </c>
      <c r="J130" s="335"/>
      <c r="K130" s="247"/>
      <c r="L130" s="336"/>
    </row>
    <row r="131" spans="1:12" s="33" customFormat="1" ht="14.25" x14ac:dyDescent="0.2">
      <c r="A131" s="429" t="s">
        <v>210</v>
      </c>
      <c r="B131" s="430">
        <v>531</v>
      </c>
      <c r="C131" s="332" t="s">
        <v>728</v>
      </c>
      <c r="D131" s="241"/>
      <c r="E131" s="338">
        <v>5</v>
      </c>
      <c r="F131" s="337" t="s">
        <v>65</v>
      </c>
      <c r="G131" s="244"/>
      <c r="H131" s="326"/>
      <c r="I131" s="327">
        <f t="shared" si="1"/>
        <v>0</v>
      </c>
      <c r="J131" s="335"/>
      <c r="K131" s="247"/>
      <c r="L131" s="336"/>
    </row>
    <row r="132" spans="1:12" s="33" customFormat="1" ht="14.25" x14ac:dyDescent="0.2">
      <c r="A132" s="429" t="s">
        <v>211</v>
      </c>
      <c r="B132" s="430">
        <v>605</v>
      </c>
      <c r="C132" s="332" t="s">
        <v>422</v>
      </c>
      <c r="D132" s="241"/>
      <c r="E132" s="338">
        <v>69</v>
      </c>
      <c r="F132" s="337" t="s">
        <v>65</v>
      </c>
      <c r="G132" s="244"/>
      <c r="H132" s="326"/>
      <c r="I132" s="327">
        <f t="shared" si="1"/>
        <v>0</v>
      </c>
      <c r="J132" s="335"/>
      <c r="K132" s="247"/>
      <c r="L132" s="336"/>
    </row>
    <row r="133" spans="1:12" s="33" customFormat="1" ht="42.75" x14ac:dyDescent="0.2">
      <c r="A133" s="429" t="s">
        <v>539</v>
      </c>
      <c r="B133" s="430">
        <v>900</v>
      </c>
      <c r="C133" s="332" t="s">
        <v>730</v>
      </c>
      <c r="D133" s="241"/>
      <c r="E133" s="338">
        <v>10</v>
      </c>
      <c r="F133" s="337" t="s">
        <v>65</v>
      </c>
      <c r="G133" s="244"/>
      <c r="H133" s="326"/>
      <c r="I133" s="327">
        <f t="shared" si="1"/>
        <v>0</v>
      </c>
      <c r="J133" s="335"/>
      <c r="K133" s="247"/>
      <c r="L133" s="336"/>
    </row>
    <row r="134" spans="1:12" s="33" customFormat="1" ht="42.75" x14ac:dyDescent="0.2">
      <c r="A134" s="429" t="s">
        <v>540</v>
      </c>
      <c r="B134" s="430">
        <v>900</v>
      </c>
      <c r="C134" s="332" t="s">
        <v>729</v>
      </c>
      <c r="D134" s="241"/>
      <c r="E134" s="338">
        <v>5</v>
      </c>
      <c r="F134" s="337" t="s">
        <v>65</v>
      </c>
      <c r="G134" s="244"/>
      <c r="H134" s="326"/>
      <c r="I134" s="327">
        <f t="shared" si="1"/>
        <v>0</v>
      </c>
      <c r="J134" s="335"/>
      <c r="K134" s="247"/>
      <c r="L134" s="336"/>
    </row>
    <row r="135" spans="1:12" s="33" customFormat="1" ht="42.75" x14ac:dyDescent="0.2">
      <c r="A135" s="429" t="s">
        <v>212</v>
      </c>
      <c r="B135" s="430">
        <v>900</v>
      </c>
      <c r="C135" s="332" t="s">
        <v>731</v>
      </c>
      <c r="D135" s="241"/>
      <c r="E135" s="338">
        <v>5</v>
      </c>
      <c r="F135" s="337" t="s">
        <v>65</v>
      </c>
      <c r="G135" s="244"/>
      <c r="H135" s="326"/>
      <c r="I135" s="327">
        <f t="shared" si="1"/>
        <v>0</v>
      </c>
      <c r="J135" s="335"/>
      <c r="K135" s="247"/>
      <c r="L135" s="336"/>
    </row>
    <row r="136" spans="1:12" s="33" customFormat="1" ht="28.5" x14ac:dyDescent="0.2">
      <c r="A136" s="429" t="s">
        <v>213</v>
      </c>
      <c r="B136" s="430">
        <v>709</v>
      </c>
      <c r="C136" s="332" t="s">
        <v>732</v>
      </c>
      <c r="D136" s="241"/>
      <c r="E136" s="338">
        <v>20</v>
      </c>
      <c r="F136" s="337" t="s">
        <v>42</v>
      </c>
      <c r="G136" s="244"/>
      <c r="H136" s="326"/>
      <c r="I136" s="327">
        <f t="shared" si="1"/>
        <v>0</v>
      </c>
      <c r="J136" s="335"/>
      <c r="K136" s="247"/>
      <c r="L136" s="336"/>
    </row>
    <row r="137" spans="1:12" s="33" customFormat="1" ht="28.5" x14ac:dyDescent="0.2">
      <c r="A137" s="429" t="s">
        <v>214</v>
      </c>
      <c r="B137" s="430">
        <v>903</v>
      </c>
      <c r="C137" s="332" t="s">
        <v>612</v>
      </c>
      <c r="D137" s="241"/>
      <c r="E137" s="338">
        <v>74</v>
      </c>
      <c r="F137" s="337" t="s">
        <v>41</v>
      </c>
      <c r="G137" s="244"/>
      <c r="H137" s="326"/>
      <c r="I137" s="327">
        <f t="shared" si="1"/>
        <v>0</v>
      </c>
      <c r="J137" s="335"/>
      <c r="K137" s="247"/>
      <c r="L137" s="336"/>
    </row>
    <row r="138" spans="1:12" s="33" customFormat="1" ht="28.5" x14ac:dyDescent="0.2">
      <c r="A138" s="429" t="s">
        <v>490</v>
      </c>
      <c r="B138" s="435">
        <v>114</v>
      </c>
      <c r="C138" s="436" t="s">
        <v>440</v>
      </c>
      <c r="D138" s="241"/>
      <c r="E138" s="438">
        <v>500</v>
      </c>
      <c r="F138" s="439" t="s">
        <v>65</v>
      </c>
      <c r="G138" s="244"/>
      <c r="H138" s="326"/>
      <c r="I138" s="327">
        <f t="shared" si="1"/>
        <v>0</v>
      </c>
      <c r="J138" s="335"/>
      <c r="K138" s="247"/>
      <c r="L138" s="336"/>
    </row>
    <row r="139" spans="1:12" s="33" customFormat="1" ht="28.5" x14ac:dyDescent="0.2">
      <c r="A139" s="429" t="s">
        <v>215</v>
      </c>
      <c r="B139" s="430">
        <v>608</v>
      </c>
      <c r="C139" s="332" t="s">
        <v>733</v>
      </c>
      <c r="D139" s="241"/>
      <c r="E139" s="338">
        <v>250</v>
      </c>
      <c r="F139" s="337" t="s">
        <v>65</v>
      </c>
      <c r="G139" s="244"/>
      <c r="H139" s="326"/>
      <c r="I139" s="327">
        <f t="shared" si="1"/>
        <v>0</v>
      </c>
      <c r="J139" s="335"/>
      <c r="K139" s="247"/>
      <c r="L139" s="336"/>
    </row>
    <row r="140" spans="1:12" s="33" customFormat="1" ht="28.5" x14ac:dyDescent="0.2">
      <c r="A140" s="429" t="s">
        <v>216</v>
      </c>
      <c r="B140" s="435">
        <v>708</v>
      </c>
      <c r="C140" s="436" t="s">
        <v>790</v>
      </c>
      <c r="D140" s="241"/>
      <c r="E140" s="438">
        <v>2</v>
      </c>
      <c r="F140" s="439" t="s">
        <v>65</v>
      </c>
      <c r="G140" s="244"/>
      <c r="H140" s="326"/>
      <c r="I140" s="327">
        <f t="shared" si="1"/>
        <v>0</v>
      </c>
      <c r="J140" s="335"/>
      <c r="K140" s="247"/>
      <c r="L140" s="336"/>
    </row>
    <row r="141" spans="1:12" s="33" customFormat="1" ht="28.5" x14ac:dyDescent="0.2">
      <c r="A141" s="429" t="s">
        <v>217</v>
      </c>
      <c r="B141" s="435">
        <v>708</v>
      </c>
      <c r="C141" s="436" t="s">
        <v>734</v>
      </c>
      <c r="D141" s="241"/>
      <c r="E141" s="438">
        <v>5</v>
      </c>
      <c r="F141" s="439" t="s">
        <v>65</v>
      </c>
      <c r="G141" s="244"/>
      <c r="H141" s="326"/>
      <c r="I141" s="327">
        <f t="shared" si="1"/>
        <v>0</v>
      </c>
      <c r="J141" s="335"/>
      <c r="K141" s="247"/>
      <c r="L141" s="336"/>
    </row>
    <row r="142" spans="1:12" s="33" customFormat="1" ht="28.5" x14ac:dyDescent="0.2">
      <c r="A142" s="429" t="s">
        <v>218</v>
      </c>
      <c r="B142" s="430">
        <v>611</v>
      </c>
      <c r="C142" s="332" t="s">
        <v>735</v>
      </c>
      <c r="D142" s="241"/>
      <c r="E142" s="338">
        <v>45</v>
      </c>
      <c r="F142" s="337" t="s">
        <v>65</v>
      </c>
      <c r="G142" s="244"/>
      <c r="H142" s="326"/>
      <c r="I142" s="327">
        <f t="shared" si="1"/>
        <v>0</v>
      </c>
      <c r="J142" s="335"/>
      <c r="K142" s="247"/>
      <c r="L142" s="336"/>
    </row>
    <row r="143" spans="1:12" s="33" customFormat="1" ht="14.25" x14ac:dyDescent="0.2">
      <c r="A143" s="429" t="s">
        <v>219</v>
      </c>
      <c r="B143" s="430">
        <v>626</v>
      </c>
      <c r="C143" s="332" t="s">
        <v>23</v>
      </c>
      <c r="D143" s="241"/>
      <c r="E143" s="338">
        <v>5</v>
      </c>
      <c r="F143" s="337" t="s">
        <v>65</v>
      </c>
      <c r="G143" s="244"/>
      <c r="H143" s="326"/>
      <c r="I143" s="327">
        <f t="shared" si="1"/>
        <v>0</v>
      </c>
      <c r="J143" s="335"/>
      <c r="K143" s="247"/>
      <c r="L143" s="336"/>
    </row>
    <row r="144" spans="1:12" s="33" customFormat="1" ht="28.5" x14ac:dyDescent="0.2">
      <c r="A144" s="429" t="s">
        <v>220</v>
      </c>
      <c r="B144" s="435">
        <v>604</v>
      </c>
      <c r="C144" s="436" t="s">
        <v>736</v>
      </c>
      <c r="D144" s="241"/>
      <c r="E144" s="438">
        <v>500</v>
      </c>
      <c r="F144" s="439" t="s">
        <v>65</v>
      </c>
      <c r="G144" s="244"/>
      <c r="H144" s="326"/>
      <c r="I144" s="327">
        <f t="shared" si="1"/>
        <v>0</v>
      </c>
      <c r="J144" s="335"/>
      <c r="K144" s="247"/>
      <c r="L144" s="336"/>
    </row>
    <row r="145" spans="1:12" s="33" customFormat="1" ht="28.5" x14ac:dyDescent="0.2">
      <c r="A145" s="429" t="s">
        <v>221</v>
      </c>
      <c r="B145" s="435"/>
      <c r="C145" s="436" t="s">
        <v>737</v>
      </c>
      <c r="D145" s="241"/>
      <c r="E145" s="438">
        <v>100</v>
      </c>
      <c r="F145" s="439" t="s">
        <v>65</v>
      </c>
      <c r="G145" s="244"/>
      <c r="H145" s="326"/>
      <c r="I145" s="327">
        <f t="shared" si="1"/>
        <v>0</v>
      </c>
      <c r="J145" s="335"/>
      <c r="K145" s="247"/>
      <c r="L145" s="336"/>
    </row>
    <row r="146" spans="1:12" s="33" customFormat="1" ht="28.5" x14ac:dyDescent="0.2">
      <c r="A146" s="429" t="s">
        <v>222</v>
      </c>
      <c r="B146" s="435">
        <v>604</v>
      </c>
      <c r="C146" s="436" t="s">
        <v>441</v>
      </c>
      <c r="D146" s="241"/>
      <c r="E146" s="438">
        <v>20</v>
      </c>
      <c r="F146" s="439" t="s">
        <v>65</v>
      </c>
      <c r="G146" s="244"/>
      <c r="H146" s="326"/>
      <c r="I146" s="327">
        <f t="shared" si="1"/>
        <v>0</v>
      </c>
      <c r="J146" s="335"/>
      <c r="K146" s="247"/>
      <c r="L146" s="336"/>
    </row>
    <row r="147" spans="1:12" s="33" customFormat="1" ht="14.25" x14ac:dyDescent="0.2">
      <c r="A147" s="429" t="s">
        <v>223</v>
      </c>
      <c r="B147" s="430">
        <v>925</v>
      </c>
      <c r="C147" s="332" t="s">
        <v>738</v>
      </c>
      <c r="D147" s="241"/>
      <c r="E147" s="443">
        <v>5</v>
      </c>
      <c r="F147" s="337" t="s">
        <v>65</v>
      </c>
      <c r="G147" s="244"/>
      <c r="H147" s="326"/>
      <c r="I147" s="327">
        <f t="shared" si="1"/>
        <v>0</v>
      </c>
      <c r="J147" s="335"/>
      <c r="K147" s="247"/>
      <c r="L147" s="336"/>
    </row>
    <row r="148" spans="1:12" s="33" customFormat="1" ht="14.25" x14ac:dyDescent="0.2">
      <c r="A148" s="429" t="s">
        <v>224</v>
      </c>
      <c r="B148" s="435">
        <v>918</v>
      </c>
      <c r="C148" s="436" t="s">
        <v>8</v>
      </c>
      <c r="D148" s="241"/>
      <c r="E148" s="443">
        <v>3</v>
      </c>
      <c r="F148" s="337" t="s">
        <v>41</v>
      </c>
      <c r="G148" s="244"/>
      <c r="H148" s="326"/>
      <c r="I148" s="327">
        <f t="shared" si="1"/>
        <v>0</v>
      </c>
      <c r="J148" s="335"/>
      <c r="K148" s="247"/>
      <c r="L148" s="336"/>
    </row>
    <row r="149" spans="1:12" s="33" customFormat="1" ht="14.25" x14ac:dyDescent="0.2">
      <c r="A149" s="429" t="s">
        <v>225</v>
      </c>
      <c r="B149" s="430">
        <v>803</v>
      </c>
      <c r="C149" s="332" t="s">
        <v>484</v>
      </c>
      <c r="D149" s="241"/>
      <c r="E149" s="338">
        <v>490</v>
      </c>
      <c r="F149" s="337" t="s">
        <v>65</v>
      </c>
      <c r="G149" s="244"/>
      <c r="H149" s="326"/>
      <c r="I149" s="327">
        <f t="shared" si="1"/>
        <v>0</v>
      </c>
      <c r="J149" s="335"/>
      <c r="K149" s="247"/>
      <c r="L149" s="336"/>
    </row>
    <row r="150" spans="1:12" s="33" customFormat="1" ht="14.25" x14ac:dyDescent="0.2">
      <c r="A150" s="429" t="s">
        <v>226</v>
      </c>
      <c r="B150" s="430"/>
      <c r="C150" s="332" t="s">
        <v>485</v>
      </c>
      <c r="D150" s="241"/>
      <c r="E150" s="338">
        <v>5</v>
      </c>
      <c r="F150" s="337" t="s">
        <v>65</v>
      </c>
      <c r="G150" s="244"/>
      <c r="H150" s="326"/>
      <c r="I150" s="327">
        <f t="shared" ref="I150:I204" si="2">E150*G150</f>
        <v>0</v>
      </c>
      <c r="J150" s="335"/>
      <c r="K150" s="247"/>
      <c r="L150" s="336"/>
    </row>
    <row r="151" spans="1:12" s="33" customFormat="1" ht="14.25" x14ac:dyDescent="0.2">
      <c r="A151" s="429" t="s">
        <v>227</v>
      </c>
      <c r="B151" s="430">
        <v>816</v>
      </c>
      <c r="C151" s="332" t="s">
        <v>739</v>
      </c>
      <c r="D151" s="241"/>
      <c r="E151" s="338">
        <v>17</v>
      </c>
      <c r="F151" s="337" t="s">
        <v>65</v>
      </c>
      <c r="G151" s="244"/>
      <c r="H151" s="326"/>
      <c r="I151" s="327">
        <f t="shared" si="2"/>
        <v>0</v>
      </c>
      <c r="J151" s="335"/>
      <c r="K151" s="247"/>
      <c r="L151" s="336"/>
    </row>
    <row r="152" spans="1:12" s="33" customFormat="1" ht="14.25" x14ac:dyDescent="0.2">
      <c r="A152" s="429" t="s">
        <v>228</v>
      </c>
      <c r="B152" s="430">
        <v>932</v>
      </c>
      <c r="C152" s="332" t="s">
        <v>246</v>
      </c>
      <c r="D152" s="241"/>
      <c r="E152" s="338">
        <v>0.5</v>
      </c>
      <c r="F152" s="337" t="s">
        <v>65</v>
      </c>
      <c r="G152" s="244"/>
      <c r="H152" s="326"/>
      <c r="I152" s="327">
        <f t="shared" si="2"/>
        <v>0</v>
      </c>
      <c r="J152" s="335"/>
      <c r="K152" s="247"/>
      <c r="L152" s="336"/>
    </row>
    <row r="153" spans="1:12" s="33" customFormat="1" ht="14.25" x14ac:dyDescent="0.2">
      <c r="A153" s="429" t="s">
        <v>229</v>
      </c>
      <c r="B153" s="430">
        <v>804</v>
      </c>
      <c r="C153" s="332" t="s">
        <v>429</v>
      </c>
      <c r="D153" s="241"/>
      <c r="E153" s="338">
        <v>355</v>
      </c>
      <c r="F153" s="337" t="s">
        <v>65</v>
      </c>
      <c r="G153" s="244"/>
      <c r="H153" s="326"/>
      <c r="I153" s="327">
        <f t="shared" si="2"/>
        <v>0</v>
      </c>
      <c r="J153" s="335"/>
      <c r="K153" s="247"/>
      <c r="L153" s="336"/>
    </row>
    <row r="154" spans="1:12" s="33" customFormat="1" ht="28.5" x14ac:dyDescent="0.2">
      <c r="A154" s="429" t="s">
        <v>230</v>
      </c>
      <c r="B154" s="435">
        <v>928</v>
      </c>
      <c r="C154" s="436" t="s">
        <v>613</v>
      </c>
      <c r="D154" s="241"/>
      <c r="E154" s="438">
        <v>30</v>
      </c>
      <c r="F154" s="337" t="s">
        <v>65</v>
      </c>
      <c r="G154" s="244"/>
      <c r="H154" s="326"/>
      <c r="I154" s="327">
        <f t="shared" si="2"/>
        <v>0</v>
      </c>
      <c r="J154" s="335"/>
      <c r="K154" s="247"/>
      <c r="L154" s="336"/>
    </row>
    <row r="155" spans="1:12" s="33" customFormat="1" ht="28.5" x14ac:dyDescent="0.2">
      <c r="A155" s="429" t="s">
        <v>231</v>
      </c>
      <c r="B155" s="430">
        <v>910</v>
      </c>
      <c r="C155" s="332" t="s">
        <v>614</v>
      </c>
      <c r="D155" s="241"/>
      <c r="E155" s="338">
        <v>5</v>
      </c>
      <c r="F155" s="337" t="s">
        <v>65</v>
      </c>
      <c r="G155" s="244"/>
      <c r="H155" s="326"/>
      <c r="I155" s="327">
        <f t="shared" si="2"/>
        <v>0</v>
      </c>
      <c r="J155" s="335"/>
      <c r="K155" s="247"/>
      <c r="L155" s="336"/>
    </row>
    <row r="156" spans="1:12" s="33" customFormat="1" ht="28.5" x14ac:dyDescent="0.2">
      <c r="A156" s="429" t="s">
        <v>232</v>
      </c>
      <c r="B156" s="430">
        <v>603</v>
      </c>
      <c r="C156" s="332" t="s">
        <v>743</v>
      </c>
      <c r="D156" s="241"/>
      <c r="E156" s="338">
        <v>10</v>
      </c>
      <c r="F156" s="337" t="s">
        <v>65</v>
      </c>
      <c r="G156" s="244"/>
      <c r="H156" s="326"/>
      <c r="I156" s="327">
        <f t="shared" si="2"/>
        <v>0</v>
      </c>
      <c r="J156" s="335"/>
      <c r="K156" s="247"/>
      <c r="L156" s="336"/>
    </row>
    <row r="157" spans="1:12" s="33" customFormat="1" ht="42.75" x14ac:dyDescent="0.2">
      <c r="A157" s="429" t="s">
        <v>233</v>
      </c>
      <c r="B157" s="430">
        <v>603</v>
      </c>
      <c r="C157" s="332" t="s">
        <v>744</v>
      </c>
      <c r="D157" s="241"/>
      <c r="E157" s="338">
        <v>10</v>
      </c>
      <c r="F157" s="337" t="s">
        <v>65</v>
      </c>
      <c r="G157" s="244"/>
      <c r="H157" s="326"/>
      <c r="I157" s="327">
        <f t="shared" si="2"/>
        <v>0</v>
      </c>
      <c r="J157" s="335"/>
      <c r="K157" s="247"/>
      <c r="L157" s="336"/>
    </row>
    <row r="158" spans="1:12" s="33" customFormat="1" ht="28.5" x14ac:dyDescent="0.2">
      <c r="A158" s="429" t="s">
        <v>234</v>
      </c>
      <c r="B158" s="430">
        <v>603</v>
      </c>
      <c r="C158" s="332" t="s">
        <v>745</v>
      </c>
      <c r="D158" s="241"/>
      <c r="E158" s="338">
        <v>10</v>
      </c>
      <c r="F158" s="337" t="s">
        <v>65</v>
      </c>
      <c r="G158" s="244"/>
      <c r="H158" s="326"/>
      <c r="I158" s="327">
        <f t="shared" si="2"/>
        <v>0</v>
      </c>
      <c r="J158" s="335"/>
      <c r="K158" s="247"/>
      <c r="L158" s="336"/>
    </row>
    <row r="159" spans="1:12" s="33" customFormat="1" ht="28.5" x14ac:dyDescent="0.2">
      <c r="A159" s="429" t="s">
        <v>235</v>
      </c>
      <c r="B159" s="430">
        <v>603</v>
      </c>
      <c r="C159" s="332" t="s">
        <v>746</v>
      </c>
      <c r="D159" s="241"/>
      <c r="E159" s="338">
        <v>10</v>
      </c>
      <c r="F159" s="337" t="s">
        <v>65</v>
      </c>
      <c r="G159" s="341"/>
      <c r="H159" s="326"/>
      <c r="I159" s="327">
        <f t="shared" si="2"/>
        <v>0</v>
      </c>
      <c r="J159" s="335"/>
      <c r="K159" s="247"/>
      <c r="L159" s="336"/>
    </row>
    <row r="160" spans="1:12" s="33" customFormat="1" ht="28.5" x14ac:dyDescent="0.2">
      <c r="A160" s="429" t="s">
        <v>236</v>
      </c>
      <c r="B160" s="430">
        <v>602</v>
      </c>
      <c r="C160" s="332" t="s">
        <v>747</v>
      </c>
      <c r="D160" s="241"/>
      <c r="E160" s="338">
        <v>10</v>
      </c>
      <c r="F160" s="337" t="s">
        <v>65</v>
      </c>
      <c r="G160" s="244"/>
      <c r="H160" s="326"/>
      <c r="I160" s="327">
        <f t="shared" si="2"/>
        <v>0</v>
      </c>
      <c r="J160" s="335"/>
      <c r="K160" s="247"/>
      <c r="L160" s="336"/>
    </row>
    <row r="161" spans="1:12" s="33" customFormat="1" ht="42.75" x14ac:dyDescent="0.2">
      <c r="A161" s="429" t="s">
        <v>237</v>
      </c>
      <c r="B161" s="430">
        <v>606</v>
      </c>
      <c r="C161" s="332" t="s">
        <v>748</v>
      </c>
      <c r="D161" s="241"/>
      <c r="E161" s="443">
        <v>200</v>
      </c>
      <c r="F161" s="337" t="s">
        <v>65</v>
      </c>
      <c r="G161" s="244"/>
      <c r="H161" s="326"/>
      <c r="I161" s="327">
        <f t="shared" si="2"/>
        <v>0</v>
      </c>
      <c r="J161" s="335"/>
      <c r="K161" s="247"/>
      <c r="L161" s="336"/>
    </row>
    <row r="162" spans="1:12" s="33" customFormat="1" ht="28.5" x14ac:dyDescent="0.2">
      <c r="A162" s="429" t="s">
        <v>238</v>
      </c>
      <c r="B162" s="430">
        <v>606</v>
      </c>
      <c r="C162" s="332" t="s">
        <v>740</v>
      </c>
      <c r="D162" s="241"/>
      <c r="E162" s="443">
        <v>100</v>
      </c>
      <c r="F162" s="337" t="s">
        <v>65</v>
      </c>
      <c r="G162" s="244"/>
      <c r="H162" s="326"/>
      <c r="I162" s="327">
        <f t="shared" si="2"/>
        <v>0</v>
      </c>
      <c r="J162" s="335"/>
      <c r="K162" s="247"/>
      <c r="L162" s="336"/>
    </row>
    <row r="163" spans="1:12" s="33" customFormat="1" ht="42.75" x14ac:dyDescent="0.2">
      <c r="A163" s="429" t="s">
        <v>239</v>
      </c>
      <c r="B163" s="430">
        <v>606</v>
      </c>
      <c r="C163" s="332" t="s">
        <v>742</v>
      </c>
      <c r="D163" s="241"/>
      <c r="E163" s="443">
        <v>50</v>
      </c>
      <c r="F163" s="337" t="s">
        <v>65</v>
      </c>
      <c r="G163" s="244"/>
      <c r="H163" s="326"/>
      <c r="I163" s="327">
        <f t="shared" si="2"/>
        <v>0</v>
      </c>
      <c r="J163" s="335"/>
      <c r="K163" s="247"/>
      <c r="L163" s="336"/>
    </row>
    <row r="164" spans="1:12" s="33" customFormat="1" ht="14.25" x14ac:dyDescent="0.2">
      <c r="A164" s="429" t="s">
        <v>240</v>
      </c>
      <c r="B164" s="430">
        <v>641</v>
      </c>
      <c r="C164" s="332" t="s">
        <v>499</v>
      </c>
      <c r="D164" s="241"/>
      <c r="E164" s="338">
        <v>2</v>
      </c>
      <c r="F164" s="337" t="s">
        <v>65</v>
      </c>
      <c r="G164" s="244"/>
      <c r="H164" s="326"/>
      <c r="I164" s="327">
        <f t="shared" si="2"/>
        <v>0</v>
      </c>
      <c r="J164" s="335"/>
      <c r="K164" s="247"/>
      <c r="L164" s="336"/>
    </row>
    <row r="165" spans="1:12" s="33" customFormat="1" ht="14.25" x14ac:dyDescent="0.2">
      <c r="A165" s="429" t="s">
        <v>241</v>
      </c>
      <c r="B165" s="430">
        <v>641</v>
      </c>
      <c r="C165" s="332" t="s">
        <v>135</v>
      </c>
      <c r="D165" s="241"/>
      <c r="E165" s="338">
        <v>2</v>
      </c>
      <c r="F165" s="337" t="s">
        <v>65</v>
      </c>
      <c r="G165" s="244"/>
      <c r="H165" s="326"/>
      <c r="I165" s="327">
        <f t="shared" si="2"/>
        <v>0</v>
      </c>
      <c r="J165" s="335"/>
      <c r="K165" s="247"/>
      <c r="L165" s="336"/>
    </row>
    <row r="166" spans="1:12" s="33" customFormat="1" ht="42.75" x14ac:dyDescent="0.2">
      <c r="A166" s="429" t="s">
        <v>242</v>
      </c>
      <c r="B166" s="430">
        <v>628</v>
      </c>
      <c r="C166" s="332" t="s">
        <v>435</v>
      </c>
      <c r="D166" s="241"/>
      <c r="E166" s="338">
        <v>5</v>
      </c>
      <c r="F166" s="337" t="s">
        <v>65</v>
      </c>
      <c r="G166" s="244"/>
      <c r="H166" s="326"/>
      <c r="I166" s="327">
        <f t="shared" si="2"/>
        <v>0</v>
      </c>
      <c r="J166" s="335"/>
      <c r="K166" s="247"/>
      <c r="L166" s="336"/>
    </row>
    <row r="167" spans="1:12" s="33" customFormat="1" ht="42.75" x14ac:dyDescent="0.2">
      <c r="A167" s="429" t="s">
        <v>243</v>
      </c>
      <c r="B167" s="430">
        <v>607</v>
      </c>
      <c r="C167" s="332" t="s">
        <v>741</v>
      </c>
      <c r="D167" s="241"/>
      <c r="E167" s="338">
        <v>155</v>
      </c>
      <c r="F167" s="337" t="s">
        <v>65</v>
      </c>
      <c r="G167" s="244"/>
      <c r="H167" s="326"/>
      <c r="I167" s="327">
        <f t="shared" si="2"/>
        <v>0</v>
      </c>
      <c r="J167" s="335"/>
      <c r="K167" s="247"/>
      <c r="L167" s="336"/>
    </row>
    <row r="168" spans="1:12" s="33" customFormat="1" ht="14.25" x14ac:dyDescent="0.2">
      <c r="A168" s="429" t="s">
        <v>377</v>
      </c>
      <c r="B168" s="430">
        <v>642</v>
      </c>
      <c r="C168" s="332" t="s">
        <v>0</v>
      </c>
      <c r="D168" s="241"/>
      <c r="E168" s="338">
        <v>5</v>
      </c>
      <c r="F168" s="337" t="s">
        <v>65</v>
      </c>
      <c r="G168" s="244"/>
      <c r="H168" s="326"/>
      <c r="I168" s="327">
        <f t="shared" si="2"/>
        <v>0</v>
      </c>
      <c r="J168" s="335"/>
      <c r="K168" s="247"/>
      <c r="L168" s="336"/>
    </row>
    <row r="169" spans="1:12" s="33" customFormat="1" ht="14.25" x14ac:dyDescent="0.2">
      <c r="A169" s="429" t="s">
        <v>378</v>
      </c>
      <c r="B169" s="430">
        <v>641</v>
      </c>
      <c r="C169" s="332" t="s">
        <v>343</v>
      </c>
      <c r="D169" s="241"/>
      <c r="E169" s="338">
        <v>5</v>
      </c>
      <c r="F169" s="337" t="s">
        <v>65</v>
      </c>
      <c r="G169" s="244"/>
      <c r="H169" s="326"/>
      <c r="I169" s="327">
        <f t="shared" si="2"/>
        <v>0</v>
      </c>
      <c r="J169" s="335"/>
      <c r="K169" s="247"/>
      <c r="L169" s="336"/>
    </row>
    <row r="170" spans="1:12" s="33" customFormat="1" ht="28.5" x14ac:dyDescent="0.2">
      <c r="A170" s="429" t="s">
        <v>379</v>
      </c>
      <c r="B170" s="430">
        <v>327</v>
      </c>
      <c r="C170" s="332" t="s">
        <v>615</v>
      </c>
      <c r="D170" s="241"/>
      <c r="E170" s="338">
        <v>40</v>
      </c>
      <c r="F170" s="337" t="s">
        <v>65</v>
      </c>
      <c r="G170" s="244"/>
      <c r="H170" s="326"/>
      <c r="I170" s="327">
        <f t="shared" si="2"/>
        <v>0</v>
      </c>
      <c r="J170" s="335"/>
      <c r="K170" s="247"/>
      <c r="L170" s="336"/>
    </row>
    <row r="171" spans="1:12" s="33" customFormat="1" ht="28.5" x14ac:dyDescent="0.2">
      <c r="A171" s="429" t="s">
        <v>491</v>
      </c>
      <c r="B171" s="430">
        <v>329</v>
      </c>
      <c r="C171" s="332" t="s">
        <v>538</v>
      </c>
      <c r="D171" s="241"/>
      <c r="E171" s="338">
        <v>5</v>
      </c>
      <c r="F171" s="337" t="s">
        <v>65</v>
      </c>
      <c r="G171" s="244"/>
      <c r="H171" s="326"/>
      <c r="I171" s="327">
        <f t="shared" si="2"/>
        <v>0</v>
      </c>
      <c r="J171" s="335"/>
      <c r="K171" s="247"/>
      <c r="L171" s="336"/>
    </row>
    <row r="172" spans="1:12" s="33" customFormat="1" ht="14.25" x14ac:dyDescent="0.2">
      <c r="A172" s="429" t="s">
        <v>380</v>
      </c>
      <c r="B172" s="430">
        <v>838</v>
      </c>
      <c r="C172" s="332" t="s">
        <v>7</v>
      </c>
      <c r="D172" s="241"/>
      <c r="E172" s="338">
        <v>3</v>
      </c>
      <c r="F172" s="337" t="s">
        <v>65</v>
      </c>
      <c r="G172" s="244"/>
      <c r="H172" s="326"/>
      <c r="I172" s="327">
        <f t="shared" si="2"/>
        <v>0</v>
      </c>
      <c r="J172" s="335"/>
      <c r="K172" s="247"/>
      <c r="L172" s="336"/>
    </row>
    <row r="173" spans="1:12" s="33" customFormat="1" ht="28.5" x14ac:dyDescent="0.2">
      <c r="A173" s="429" t="s">
        <v>381</v>
      </c>
      <c r="B173" s="430">
        <v>714</v>
      </c>
      <c r="C173" s="332" t="s">
        <v>749</v>
      </c>
      <c r="D173" s="241"/>
      <c r="E173" s="338">
        <v>400</v>
      </c>
      <c r="F173" s="337" t="s">
        <v>42</v>
      </c>
      <c r="G173" s="244"/>
      <c r="H173" s="326"/>
      <c r="I173" s="327">
        <f t="shared" si="2"/>
        <v>0</v>
      </c>
      <c r="J173" s="335"/>
      <c r="K173" s="247"/>
      <c r="L173" s="336"/>
    </row>
    <row r="174" spans="1:12" s="33" customFormat="1" ht="14.25" x14ac:dyDescent="0.2">
      <c r="A174" s="429" t="s">
        <v>382</v>
      </c>
      <c r="B174" s="430">
        <v>714</v>
      </c>
      <c r="C174" s="332" t="s">
        <v>750</v>
      </c>
      <c r="D174" s="241"/>
      <c r="E174" s="338">
        <v>400</v>
      </c>
      <c r="F174" s="337" t="s">
        <v>42</v>
      </c>
      <c r="G174" s="244"/>
      <c r="H174" s="326"/>
      <c r="I174" s="327">
        <f t="shared" si="2"/>
        <v>0</v>
      </c>
      <c r="J174" s="335"/>
      <c r="K174" s="247"/>
      <c r="L174" s="336"/>
    </row>
    <row r="175" spans="1:12" s="33" customFormat="1" ht="28.5" x14ac:dyDescent="0.2">
      <c r="A175" s="429" t="s">
        <v>383</v>
      </c>
      <c r="B175" s="430">
        <v>811</v>
      </c>
      <c r="C175" s="332" t="s">
        <v>431</v>
      </c>
      <c r="D175" s="241"/>
      <c r="E175" s="338">
        <v>0.2</v>
      </c>
      <c r="F175" s="337" t="s">
        <v>65</v>
      </c>
      <c r="G175" s="244"/>
      <c r="H175" s="326"/>
      <c r="I175" s="327">
        <f t="shared" si="2"/>
        <v>0</v>
      </c>
      <c r="J175" s="335"/>
      <c r="K175" s="247"/>
      <c r="L175" s="336"/>
    </row>
    <row r="176" spans="1:12" s="33" customFormat="1" ht="28.5" x14ac:dyDescent="0.2">
      <c r="A176" s="429" t="s">
        <v>384</v>
      </c>
      <c r="B176" s="430">
        <v>819</v>
      </c>
      <c r="C176" s="332" t="s">
        <v>791</v>
      </c>
      <c r="D176" s="241"/>
      <c r="E176" s="338">
        <v>2</v>
      </c>
      <c r="F176" s="337" t="s">
        <v>65</v>
      </c>
      <c r="G176" s="244"/>
      <c r="H176" s="326"/>
      <c r="I176" s="327">
        <f t="shared" si="2"/>
        <v>0</v>
      </c>
      <c r="J176" s="335"/>
      <c r="K176" s="247"/>
      <c r="L176" s="336"/>
    </row>
    <row r="177" spans="1:12" s="33" customFormat="1" ht="28.5" x14ac:dyDescent="0.2">
      <c r="A177" s="429" t="s">
        <v>385</v>
      </c>
      <c r="B177" s="430">
        <v>819</v>
      </c>
      <c r="C177" s="332" t="s">
        <v>779</v>
      </c>
      <c r="D177" s="241"/>
      <c r="E177" s="338">
        <v>0.5</v>
      </c>
      <c r="F177" s="337" t="s">
        <v>65</v>
      </c>
      <c r="G177" s="244"/>
      <c r="H177" s="326"/>
      <c r="I177" s="327">
        <f t="shared" si="2"/>
        <v>0</v>
      </c>
      <c r="J177" s="335"/>
      <c r="K177" s="247"/>
      <c r="L177" s="336"/>
    </row>
    <row r="178" spans="1:12" s="33" customFormat="1" ht="28.5" x14ac:dyDescent="0.2">
      <c r="A178" s="429" t="s">
        <v>386</v>
      </c>
      <c r="B178" s="430">
        <v>819</v>
      </c>
      <c r="C178" s="332" t="s">
        <v>780</v>
      </c>
      <c r="D178" s="241"/>
      <c r="E178" s="338">
        <v>0.5</v>
      </c>
      <c r="F178" s="337" t="s">
        <v>65</v>
      </c>
      <c r="G178" s="244"/>
      <c r="H178" s="326"/>
      <c r="I178" s="327">
        <f t="shared" si="2"/>
        <v>0</v>
      </c>
      <c r="J178" s="335"/>
      <c r="K178" s="247"/>
      <c r="L178" s="336"/>
    </row>
    <row r="179" spans="1:12" s="33" customFormat="1" ht="28.5" x14ac:dyDescent="0.2">
      <c r="A179" s="429" t="s">
        <v>387</v>
      </c>
      <c r="B179" s="430">
        <v>819</v>
      </c>
      <c r="C179" s="332" t="s">
        <v>248</v>
      </c>
      <c r="D179" s="241"/>
      <c r="E179" s="338">
        <v>0.5</v>
      </c>
      <c r="F179" s="337" t="s">
        <v>65</v>
      </c>
      <c r="G179" s="244"/>
      <c r="H179" s="326"/>
      <c r="I179" s="327">
        <f t="shared" si="2"/>
        <v>0</v>
      </c>
      <c r="J179" s="335"/>
      <c r="K179" s="247"/>
      <c r="L179" s="336"/>
    </row>
    <row r="180" spans="1:12" s="33" customFormat="1" ht="14.25" x14ac:dyDescent="0.2">
      <c r="A180" s="429" t="s">
        <v>388</v>
      </c>
      <c r="B180" s="430">
        <v>819</v>
      </c>
      <c r="C180" s="332" t="s">
        <v>249</v>
      </c>
      <c r="D180" s="241"/>
      <c r="E180" s="338">
        <v>2</v>
      </c>
      <c r="F180" s="337" t="s">
        <v>65</v>
      </c>
      <c r="G180" s="244"/>
      <c r="H180" s="326"/>
      <c r="I180" s="327">
        <f t="shared" si="2"/>
        <v>0</v>
      </c>
      <c r="J180" s="335"/>
      <c r="K180" s="247"/>
      <c r="L180" s="336"/>
    </row>
    <row r="181" spans="1:12" s="33" customFormat="1" ht="14.25" x14ac:dyDescent="0.2">
      <c r="A181" s="429" t="s">
        <v>389</v>
      </c>
      <c r="B181" s="430">
        <v>819</v>
      </c>
      <c r="C181" s="332" t="s">
        <v>250</v>
      </c>
      <c r="D181" s="241"/>
      <c r="E181" s="338">
        <v>1</v>
      </c>
      <c r="F181" s="337" t="s">
        <v>65</v>
      </c>
      <c r="G181" s="244"/>
      <c r="H181" s="326"/>
      <c r="I181" s="327">
        <f t="shared" si="2"/>
        <v>0</v>
      </c>
      <c r="J181" s="335"/>
      <c r="K181" s="247"/>
      <c r="L181" s="336"/>
    </row>
    <row r="182" spans="1:12" s="33" customFormat="1" ht="28.5" x14ac:dyDescent="0.2">
      <c r="A182" s="429" t="s">
        <v>390</v>
      </c>
      <c r="B182" s="430">
        <v>811</v>
      </c>
      <c r="C182" s="332" t="s">
        <v>4</v>
      </c>
      <c r="D182" s="241"/>
      <c r="E182" s="338">
        <v>0.2</v>
      </c>
      <c r="F182" s="337" t="s">
        <v>65</v>
      </c>
      <c r="G182" s="244"/>
      <c r="H182" s="326"/>
      <c r="I182" s="327">
        <f t="shared" si="2"/>
        <v>0</v>
      </c>
      <c r="J182" s="335"/>
      <c r="K182" s="247"/>
      <c r="L182" s="336"/>
    </row>
    <row r="183" spans="1:12" s="33" customFormat="1" ht="14.25" x14ac:dyDescent="0.2">
      <c r="A183" s="429" t="s">
        <v>391</v>
      </c>
      <c r="B183" s="430">
        <v>819</v>
      </c>
      <c r="C183" s="332" t="s">
        <v>251</v>
      </c>
      <c r="D183" s="241"/>
      <c r="E183" s="338">
        <v>0.5</v>
      </c>
      <c r="F183" s="337" t="s">
        <v>65</v>
      </c>
      <c r="G183" s="244"/>
      <c r="H183" s="326"/>
      <c r="I183" s="327">
        <f t="shared" si="2"/>
        <v>0</v>
      </c>
      <c r="J183" s="335"/>
      <c r="K183" s="247"/>
      <c r="L183" s="336"/>
    </row>
    <row r="184" spans="1:12" s="33" customFormat="1" ht="28.5" x14ac:dyDescent="0.2">
      <c r="A184" s="429" t="s">
        <v>392</v>
      </c>
      <c r="B184" s="430">
        <v>819</v>
      </c>
      <c r="C184" s="332" t="s">
        <v>252</v>
      </c>
      <c r="D184" s="241"/>
      <c r="E184" s="338">
        <v>2</v>
      </c>
      <c r="F184" s="337" t="s">
        <v>65</v>
      </c>
      <c r="G184" s="244"/>
      <c r="H184" s="326"/>
      <c r="I184" s="327">
        <f t="shared" si="2"/>
        <v>0</v>
      </c>
      <c r="J184" s="335"/>
      <c r="K184" s="247"/>
      <c r="L184" s="336"/>
    </row>
    <row r="185" spans="1:12" s="33" customFormat="1" ht="14.25" x14ac:dyDescent="0.2">
      <c r="A185" s="429" t="s">
        <v>393</v>
      </c>
      <c r="B185" s="430">
        <v>819</v>
      </c>
      <c r="C185" s="332" t="s">
        <v>253</v>
      </c>
      <c r="D185" s="241"/>
      <c r="E185" s="338">
        <v>1</v>
      </c>
      <c r="F185" s="337" t="s">
        <v>65</v>
      </c>
      <c r="G185" s="244"/>
      <c r="H185" s="326"/>
      <c r="I185" s="327">
        <f t="shared" si="2"/>
        <v>0</v>
      </c>
      <c r="J185" s="335"/>
      <c r="K185" s="247"/>
      <c r="L185" s="336"/>
    </row>
    <row r="186" spans="1:12" s="33" customFormat="1" ht="28.5" x14ac:dyDescent="0.2">
      <c r="A186" s="429" t="s">
        <v>394</v>
      </c>
      <c r="B186" s="430">
        <v>819</v>
      </c>
      <c r="C186" s="332" t="s">
        <v>254</v>
      </c>
      <c r="D186" s="241"/>
      <c r="E186" s="338">
        <v>1</v>
      </c>
      <c r="F186" s="337" t="s">
        <v>65</v>
      </c>
      <c r="G186" s="244"/>
      <c r="H186" s="326"/>
      <c r="I186" s="327">
        <f t="shared" si="2"/>
        <v>0</v>
      </c>
      <c r="J186" s="335"/>
      <c r="K186" s="247"/>
      <c r="L186" s="336"/>
    </row>
    <row r="187" spans="1:12" s="33" customFormat="1" ht="28.5" x14ac:dyDescent="0.2">
      <c r="A187" s="429" t="s">
        <v>395</v>
      </c>
      <c r="B187" s="430">
        <v>819</v>
      </c>
      <c r="C187" s="332" t="s">
        <v>263</v>
      </c>
      <c r="D187" s="241"/>
      <c r="E187" s="338">
        <v>2</v>
      </c>
      <c r="F187" s="337" t="s">
        <v>65</v>
      </c>
      <c r="G187" s="244"/>
      <c r="H187" s="326"/>
      <c r="I187" s="327">
        <f t="shared" si="2"/>
        <v>0</v>
      </c>
      <c r="J187" s="335"/>
      <c r="K187" s="247"/>
      <c r="L187" s="336"/>
    </row>
    <row r="188" spans="1:12" s="33" customFormat="1" ht="14.25" x14ac:dyDescent="0.2">
      <c r="A188" s="429" t="s">
        <v>492</v>
      </c>
      <c r="B188" s="430">
        <v>819</v>
      </c>
      <c r="C188" s="332" t="s">
        <v>264</v>
      </c>
      <c r="D188" s="241"/>
      <c r="E188" s="338">
        <v>0.5</v>
      </c>
      <c r="F188" s="337" t="s">
        <v>65</v>
      </c>
      <c r="G188" s="244"/>
      <c r="H188" s="326"/>
      <c r="I188" s="327">
        <f t="shared" si="2"/>
        <v>0</v>
      </c>
      <c r="J188" s="335"/>
      <c r="K188" s="247"/>
      <c r="L188" s="336"/>
    </row>
    <row r="189" spans="1:12" s="33" customFormat="1" ht="14.25" x14ac:dyDescent="0.2">
      <c r="A189" s="429" t="s">
        <v>396</v>
      </c>
      <c r="B189" s="430">
        <v>811</v>
      </c>
      <c r="C189" s="332" t="s">
        <v>781</v>
      </c>
      <c r="D189" s="241"/>
      <c r="E189" s="338">
        <v>0.2</v>
      </c>
      <c r="F189" s="337" t="s">
        <v>65</v>
      </c>
      <c r="G189" s="244"/>
      <c r="H189" s="326"/>
      <c r="I189" s="327">
        <f t="shared" si="2"/>
        <v>0</v>
      </c>
      <c r="J189" s="335"/>
      <c r="K189" s="247"/>
      <c r="L189" s="336"/>
    </row>
    <row r="190" spans="1:12" s="33" customFormat="1" ht="14.25" x14ac:dyDescent="0.2">
      <c r="A190" s="429" t="s">
        <v>397</v>
      </c>
      <c r="B190" s="430">
        <v>819</v>
      </c>
      <c r="C190" s="332" t="s">
        <v>265</v>
      </c>
      <c r="D190" s="241"/>
      <c r="E190" s="338">
        <v>0.5</v>
      </c>
      <c r="F190" s="337" t="s">
        <v>65</v>
      </c>
      <c r="G190" s="244"/>
      <c r="H190" s="326"/>
      <c r="I190" s="327">
        <f t="shared" si="2"/>
        <v>0</v>
      </c>
      <c r="J190" s="335"/>
      <c r="K190" s="247"/>
      <c r="L190" s="336"/>
    </row>
    <row r="191" spans="1:12" s="33" customFormat="1" ht="14.25" x14ac:dyDescent="0.2">
      <c r="A191" s="429" t="s">
        <v>398</v>
      </c>
      <c r="B191" s="430">
        <v>819</v>
      </c>
      <c r="C191" s="332" t="s">
        <v>266</v>
      </c>
      <c r="D191" s="241"/>
      <c r="E191" s="338">
        <v>0.5</v>
      </c>
      <c r="F191" s="337" t="s">
        <v>65</v>
      </c>
      <c r="G191" s="244"/>
      <c r="H191" s="326"/>
      <c r="I191" s="327">
        <f t="shared" si="2"/>
        <v>0</v>
      </c>
      <c r="J191" s="335"/>
      <c r="K191" s="247"/>
      <c r="L191" s="336"/>
    </row>
    <row r="192" spans="1:12" s="33" customFormat="1" ht="28.5" x14ac:dyDescent="0.2">
      <c r="A192" s="429" t="s">
        <v>399</v>
      </c>
      <c r="B192" s="435">
        <v>801</v>
      </c>
      <c r="C192" s="436" t="s">
        <v>430</v>
      </c>
      <c r="D192" s="241"/>
      <c r="E192" s="438">
        <v>3</v>
      </c>
      <c r="F192" s="439" t="s">
        <v>65</v>
      </c>
      <c r="G192" s="244"/>
      <c r="H192" s="326"/>
      <c r="I192" s="327">
        <f t="shared" si="2"/>
        <v>0</v>
      </c>
      <c r="J192" s="335"/>
      <c r="K192" s="247"/>
      <c r="L192" s="336"/>
    </row>
    <row r="193" spans="1:12" s="33" customFormat="1" ht="28.5" x14ac:dyDescent="0.2">
      <c r="A193" s="429" t="s">
        <v>400</v>
      </c>
      <c r="B193" s="430">
        <v>618</v>
      </c>
      <c r="C193" s="332" t="s">
        <v>616</v>
      </c>
      <c r="D193" s="241"/>
      <c r="E193" s="338">
        <v>81</v>
      </c>
      <c r="F193" s="337" t="s">
        <v>65</v>
      </c>
      <c r="G193" s="244"/>
      <c r="H193" s="326"/>
      <c r="I193" s="327">
        <f t="shared" si="2"/>
        <v>0</v>
      </c>
      <c r="J193" s="335"/>
      <c r="K193" s="247"/>
      <c r="L193" s="336"/>
    </row>
    <row r="194" spans="1:12" s="33" customFormat="1" ht="28.5" x14ac:dyDescent="0.2">
      <c r="A194" s="429" t="s">
        <v>401</v>
      </c>
      <c r="B194" s="430"/>
      <c r="C194" s="332" t="s">
        <v>617</v>
      </c>
      <c r="D194" s="241"/>
      <c r="E194" s="338">
        <v>10</v>
      </c>
      <c r="F194" s="337" t="s">
        <v>65</v>
      </c>
      <c r="G194" s="244"/>
      <c r="H194" s="326"/>
      <c r="I194" s="327">
        <f t="shared" si="2"/>
        <v>0</v>
      </c>
      <c r="J194" s="335"/>
      <c r="K194" s="247"/>
      <c r="L194" s="336"/>
    </row>
    <row r="195" spans="1:12" s="33" customFormat="1" ht="14.25" x14ac:dyDescent="0.2">
      <c r="A195" s="429" t="s">
        <v>697</v>
      </c>
      <c r="B195" s="430">
        <v>819</v>
      </c>
      <c r="C195" s="332" t="s">
        <v>792</v>
      </c>
      <c r="D195" s="241"/>
      <c r="E195" s="338">
        <v>1</v>
      </c>
      <c r="F195" s="337" t="s">
        <v>65</v>
      </c>
      <c r="G195" s="244"/>
      <c r="H195" s="326"/>
      <c r="I195" s="327">
        <f t="shared" si="2"/>
        <v>0</v>
      </c>
      <c r="J195" s="335"/>
      <c r="K195" s="247"/>
      <c r="L195" s="336"/>
    </row>
    <row r="196" spans="1:12" s="33" customFormat="1" ht="14.25" x14ac:dyDescent="0.2">
      <c r="A196" s="429" t="s">
        <v>698</v>
      </c>
      <c r="B196" s="430">
        <v>839</v>
      </c>
      <c r="C196" s="332" t="s">
        <v>448</v>
      </c>
      <c r="D196" s="241"/>
      <c r="E196" s="338">
        <v>0.5</v>
      </c>
      <c r="F196" s="447" t="s">
        <v>65</v>
      </c>
      <c r="G196" s="244"/>
      <c r="H196" s="326"/>
      <c r="I196" s="327">
        <f t="shared" si="2"/>
        <v>0</v>
      </c>
      <c r="J196" s="335"/>
      <c r="K196" s="247"/>
      <c r="L196" s="336"/>
    </row>
    <row r="197" spans="1:12" s="33" customFormat="1" ht="28.5" x14ac:dyDescent="0.2">
      <c r="A197" s="429" t="s">
        <v>699</v>
      </c>
      <c r="B197" s="430">
        <v>843</v>
      </c>
      <c r="C197" s="332" t="s">
        <v>618</v>
      </c>
      <c r="D197" s="241"/>
      <c r="E197" s="338">
        <v>2</v>
      </c>
      <c r="F197" s="447" t="s">
        <v>65</v>
      </c>
      <c r="G197" s="244"/>
      <c r="H197" s="326"/>
      <c r="I197" s="327">
        <f t="shared" si="2"/>
        <v>0</v>
      </c>
      <c r="J197" s="335"/>
      <c r="K197" s="247"/>
      <c r="L197" s="336"/>
    </row>
    <row r="198" spans="1:12" s="33" customFormat="1" ht="28.5" x14ac:dyDescent="0.2">
      <c r="A198" s="429" t="s">
        <v>700</v>
      </c>
      <c r="B198" s="430">
        <v>837</v>
      </c>
      <c r="C198" s="332" t="s">
        <v>619</v>
      </c>
      <c r="D198" s="241"/>
      <c r="E198" s="338">
        <v>2</v>
      </c>
      <c r="F198" s="447" t="s">
        <v>65</v>
      </c>
      <c r="G198" s="244"/>
      <c r="H198" s="326"/>
      <c r="I198" s="327">
        <f t="shared" si="2"/>
        <v>0</v>
      </c>
      <c r="J198" s="335"/>
      <c r="K198" s="247"/>
      <c r="L198" s="336"/>
    </row>
    <row r="199" spans="1:12" s="33" customFormat="1" ht="14.25" x14ac:dyDescent="0.2">
      <c r="A199" s="429" t="s">
        <v>701</v>
      </c>
      <c r="B199" s="430"/>
      <c r="C199" s="332" t="s">
        <v>695</v>
      </c>
      <c r="D199" s="241"/>
      <c r="E199" s="338">
        <v>4</v>
      </c>
      <c r="F199" s="447" t="s">
        <v>65</v>
      </c>
      <c r="G199" s="244"/>
      <c r="H199" s="326"/>
      <c r="I199" s="327">
        <f t="shared" si="2"/>
        <v>0</v>
      </c>
      <c r="J199" s="453"/>
      <c r="K199" s="454"/>
      <c r="L199" s="455"/>
    </row>
    <row r="200" spans="1:12" s="33" customFormat="1" ht="14.25" x14ac:dyDescent="0.2">
      <c r="A200" s="429" t="s">
        <v>778</v>
      </c>
      <c r="B200" s="430"/>
      <c r="C200" s="332" t="s">
        <v>696</v>
      </c>
      <c r="D200" s="241"/>
      <c r="E200" s="338">
        <v>3</v>
      </c>
      <c r="F200" s="447" t="s">
        <v>65</v>
      </c>
      <c r="G200" s="244"/>
      <c r="H200" s="326"/>
      <c r="I200" s="327">
        <f t="shared" si="2"/>
        <v>0</v>
      </c>
      <c r="J200" s="453"/>
      <c r="K200" s="454"/>
      <c r="L200" s="455"/>
    </row>
    <row r="201" spans="1:12" s="33" customFormat="1" ht="28.5" x14ac:dyDescent="0.2">
      <c r="A201" s="429" t="s">
        <v>814</v>
      </c>
      <c r="B201" s="430"/>
      <c r="C201" s="332" t="s">
        <v>777</v>
      </c>
      <c r="D201" s="241"/>
      <c r="E201" s="338">
        <v>3</v>
      </c>
      <c r="F201" s="447" t="s">
        <v>65</v>
      </c>
      <c r="G201" s="244"/>
      <c r="H201" s="326"/>
      <c r="I201" s="327">
        <f t="shared" si="2"/>
        <v>0</v>
      </c>
      <c r="J201" s="453"/>
      <c r="K201" s="454"/>
      <c r="L201" s="455"/>
    </row>
    <row r="202" spans="1:12" s="33" customFormat="1" ht="14.25" x14ac:dyDescent="0.2">
      <c r="A202" s="429" t="s">
        <v>815</v>
      </c>
      <c r="B202" s="430"/>
      <c r="C202" s="332" t="s">
        <v>702</v>
      </c>
      <c r="D202" s="241"/>
      <c r="E202" s="338">
        <v>3</v>
      </c>
      <c r="F202" s="447" t="s">
        <v>65</v>
      </c>
      <c r="G202" s="244"/>
      <c r="H202" s="326"/>
      <c r="I202" s="327">
        <f t="shared" si="2"/>
        <v>0</v>
      </c>
      <c r="J202" s="453"/>
      <c r="K202" s="454"/>
      <c r="L202" s="455"/>
    </row>
    <row r="203" spans="1:12" s="33" customFormat="1" ht="14.25" x14ac:dyDescent="0.2">
      <c r="A203" s="429" t="s">
        <v>816</v>
      </c>
      <c r="B203" s="430"/>
      <c r="C203" s="332" t="s">
        <v>703</v>
      </c>
      <c r="D203" s="241"/>
      <c r="E203" s="338">
        <v>2</v>
      </c>
      <c r="F203" s="447" t="s">
        <v>65</v>
      </c>
      <c r="G203" s="244"/>
      <c r="H203" s="326"/>
      <c r="I203" s="327">
        <f t="shared" si="2"/>
        <v>0</v>
      </c>
      <c r="J203" s="453"/>
      <c r="K203" s="454"/>
      <c r="L203" s="455"/>
    </row>
    <row r="204" spans="1:12" s="33" customFormat="1" ht="14.25" x14ac:dyDescent="0.2">
      <c r="A204" s="429" t="s">
        <v>817</v>
      </c>
      <c r="B204" s="430"/>
      <c r="C204" s="332" t="s">
        <v>704</v>
      </c>
      <c r="D204" s="241"/>
      <c r="E204" s="338">
        <v>3</v>
      </c>
      <c r="F204" s="447" t="s">
        <v>65</v>
      </c>
      <c r="G204" s="244"/>
      <c r="H204" s="326"/>
      <c r="I204" s="327">
        <f t="shared" si="2"/>
        <v>0</v>
      </c>
      <c r="J204" s="453"/>
      <c r="K204" s="454"/>
      <c r="L204" s="455"/>
    </row>
    <row r="205" spans="1:12" s="33" customFormat="1" ht="15" thickBot="1" x14ac:dyDescent="0.25">
      <c r="A205" s="429"/>
      <c r="B205" s="430"/>
      <c r="C205" s="332"/>
      <c r="D205" s="241"/>
      <c r="E205" s="338"/>
      <c r="F205" s="447"/>
      <c r="G205" s="244"/>
      <c r="H205" s="326"/>
      <c r="I205" s="327"/>
      <c r="J205" s="453"/>
      <c r="K205" s="454"/>
      <c r="L205" s="455"/>
    </row>
    <row r="206" spans="1:12" s="20" customFormat="1" ht="15.75" thickBot="1" x14ac:dyDescent="0.3">
      <c r="A206" s="39" t="s">
        <v>92</v>
      </c>
      <c r="B206" s="40"/>
      <c r="C206" s="115"/>
      <c r="D206" s="151"/>
      <c r="E206" s="42"/>
      <c r="F206" s="43"/>
      <c r="G206" s="135"/>
      <c r="H206" s="136"/>
      <c r="I206" s="58">
        <f>SUM(I16:I205)</f>
        <v>0</v>
      </c>
      <c r="J206" s="226">
        <f>SUM(J16:J205)</f>
        <v>0</v>
      </c>
      <c r="K206" s="226">
        <f>SUM(K16:K205)</f>
        <v>0</v>
      </c>
      <c r="L206" s="226">
        <f>SUM(L16:L205)</f>
        <v>0</v>
      </c>
    </row>
    <row r="207" spans="1:12" s="12" customFormat="1" ht="14.25" x14ac:dyDescent="0.2">
      <c r="B207" s="269"/>
      <c r="C207" s="448"/>
      <c r="D207" s="60"/>
      <c r="E207" s="517" t="s">
        <v>410</v>
      </c>
      <c r="F207" s="518"/>
      <c r="G207" s="519"/>
      <c r="H207" s="520"/>
      <c r="I207" s="521"/>
      <c r="J207" s="89" t="s">
        <v>660</v>
      </c>
    </row>
    <row r="208" spans="1:12" s="12" customFormat="1" ht="14.25" x14ac:dyDescent="0.2">
      <c r="B208" s="269"/>
      <c r="C208" s="448"/>
      <c r="D208" s="60"/>
      <c r="E208" s="522" t="s">
        <v>411</v>
      </c>
      <c r="F208" s="523"/>
      <c r="G208" s="524"/>
      <c r="H208" s="525"/>
      <c r="I208" s="526"/>
    </row>
    <row r="209" spans="1:11" s="12" customFormat="1" ht="15.75" thickBot="1" x14ac:dyDescent="0.3">
      <c r="B209" s="269"/>
      <c r="C209" s="448"/>
      <c r="D209" s="60"/>
      <c r="E209" s="527" t="s">
        <v>93</v>
      </c>
      <c r="F209" s="528"/>
      <c r="G209" s="529"/>
      <c r="H209" s="530"/>
      <c r="I209" s="531">
        <f>I206+I207+I208</f>
        <v>0</v>
      </c>
    </row>
    <row r="210" spans="1:11" x14ac:dyDescent="0.2">
      <c r="C210" s="112"/>
      <c r="D210" s="148"/>
      <c r="F210" s="6"/>
      <c r="G210" s="137"/>
      <c r="H210" s="133"/>
      <c r="I210" s="54"/>
    </row>
    <row r="211" spans="1:11" s="12" customFormat="1" ht="15" x14ac:dyDescent="0.25">
      <c r="A211" s="267" t="s">
        <v>649</v>
      </c>
      <c r="B211" s="268"/>
      <c r="C211" s="267"/>
      <c r="D211" s="26"/>
      <c r="E211" s="269"/>
      <c r="F211" s="30"/>
      <c r="G211" s="28"/>
      <c r="H211" s="29"/>
      <c r="I211" s="124"/>
    </row>
    <row r="212" spans="1:11" s="12" customFormat="1" ht="14.25" x14ac:dyDescent="0.2">
      <c r="A212" s="270" t="s">
        <v>655</v>
      </c>
      <c r="B212" s="271"/>
      <c r="C212" s="270"/>
      <c r="D212" s="26"/>
      <c r="E212" s="269"/>
      <c r="F212" s="30"/>
      <c r="G212" s="28"/>
      <c r="H212" s="29"/>
      <c r="I212" s="124"/>
    </row>
    <row r="213" spans="1:11" s="12" customFormat="1" ht="14.25" x14ac:dyDescent="0.2">
      <c r="A213" s="270" t="s">
        <v>650</v>
      </c>
      <c r="B213" s="271"/>
      <c r="C213" s="270"/>
      <c r="D213" s="272"/>
      <c r="E213" s="271"/>
      <c r="F213" s="273"/>
      <c r="G213" s="274"/>
      <c r="H213" s="275"/>
      <c r="I213" s="276"/>
      <c r="J213" s="270"/>
      <c r="K213" s="270"/>
    </row>
    <row r="214" spans="1:11" s="12" customFormat="1" ht="14.25" x14ac:dyDescent="0.2">
      <c r="A214" s="270" t="s">
        <v>651</v>
      </c>
      <c r="B214" s="271"/>
      <c r="C214" s="270"/>
      <c r="D214" s="272"/>
      <c r="E214" s="271"/>
      <c r="F214" s="273"/>
      <c r="G214" s="274"/>
      <c r="H214" s="275"/>
      <c r="I214" s="276"/>
      <c r="J214" s="270"/>
      <c r="K214" s="270"/>
    </row>
    <row r="215" spans="1:11" s="12" customFormat="1" ht="14.25" x14ac:dyDescent="0.2">
      <c r="A215" s="270" t="s">
        <v>652</v>
      </c>
      <c r="B215" s="271"/>
      <c r="C215" s="270"/>
      <c r="D215" s="272"/>
      <c r="E215" s="271"/>
      <c r="F215" s="273"/>
      <c r="G215" s="274"/>
      <c r="H215" s="275"/>
      <c r="I215" s="276"/>
      <c r="J215" s="270"/>
      <c r="K215" s="270"/>
    </row>
    <row r="216" spans="1:11" s="12" customFormat="1" ht="14.25" x14ac:dyDescent="0.2">
      <c r="A216" s="270" t="s">
        <v>653</v>
      </c>
      <c r="B216" s="271"/>
      <c r="C216" s="270"/>
      <c r="D216" s="272"/>
      <c r="E216" s="271"/>
      <c r="F216" s="273"/>
      <c r="G216" s="274"/>
      <c r="H216" s="275"/>
      <c r="I216" s="276"/>
      <c r="J216" s="270"/>
      <c r="K216" s="270"/>
    </row>
    <row r="217" spans="1:11" s="596" customFormat="1" ht="14.25" x14ac:dyDescent="0.2">
      <c r="A217" s="726" t="s">
        <v>657</v>
      </c>
      <c r="B217" s="727"/>
      <c r="C217" s="726"/>
      <c r="D217" s="728"/>
      <c r="E217" s="727"/>
      <c r="F217" s="729"/>
      <c r="G217" s="730"/>
      <c r="H217" s="731"/>
      <c r="I217" s="732"/>
      <c r="J217" s="726"/>
      <c r="K217" s="726"/>
    </row>
    <row r="218" spans="1:11" s="12" customFormat="1" ht="14.25" x14ac:dyDescent="0.2">
      <c r="A218" s="278" t="s">
        <v>656</v>
      </c>
      <c r="B218" s="279"/>
      <c r="C218" s="278"/>
      <c r="D218" s="280"/>
      <c r="E218" s="279"/>
      <c r="F218" s="281"/>
      <c r="G218" s="282"/>
      <c r="H218" s="283"/>
      <c r="I218" s="284"/>
      <c r="J218" s="278"/>
      <c r="K218" s="278"/>
    </row>
    <row r="219" spans="1:11" s="12" customFormat="1" ht="14.25" x14ac:dyDescent="0.2">
      <c r="A219" s="270" t="s">
        <v>654</v>
      </c>
      <c r="B219" s="269"/>
      <c r="D219" s="286"/>
      <c r="E219" s="287"/>
      <c r="F219" s="30"/>
      <c r="G219" s="28"/>
      <c r="H219" s="29"/>
      <c r="I219" s="124"/>
    </row>
    <row r="220" spans="1:11" s="12" customFormat="1" ht="14.25" x14ac:dyDescent="0.2">
      <c r="A220" s="89"/>
      <c r="B220" s="392"/>
      <c r="C220" s="393"/>
      <c r="D220" s="393"/>
      <c r="E220" s="394"/>
      <c r="F220" s="395"/>
      <c r="G220" s="90"/>
      <c r="H220" s="90"/>
      <c r="I220" s="90"/>
      <c r="J220" s="89"/>
      <c r="K220" s="89"/>
    </row>
    <row r="221" spans="1:11" s="12" customFormat="1" ht="14.25" x14ac:dyDescent="0.2">
      <c r="B221" s="269"/>
      <c r="C221" s="448"/>
      <c r="D221" s="60"/>
      <c r="E221" s="269"/>
      <c r="F221" s="288"/>
      <c r="G221" s="27"/>
      <c r="H221" s="289"/>
      <c r="I221" s="289"/>
    </row>
    <row r="222" spans="1:11" s="12" customFormat="1" ht="15" x14ac:dyDescent="0.25">
      <c r="A222" s="290" t="s">
        <v>94</v>
      </c>
      <c r="B222" s="269"/>
      <c r="C222" s="111"/>
      <c r="E222" s="269"/>
      <c r="F222" s="30"/>
      <c r="G222" s="123"/>
      <c r="H222" s="124"/>
      <c r="I222" s="291"/>
    </row>
    <row r="223" spans="1:11" s="12" customFormat="1" ht="14.25" x14ac:dyDescent="0.2">
      <c r="A223" s="12" t="s">
        <v>114</v>
      </c>
      <c r="B223" s="269"/>
      <c r="C223" s="111"/>
      <c r="E223" s="269"/>
      <c r="F223" s="30"/>
      <c r="G223" s="123"/>
      <c r="H223" s="124"/>
      <c r="I223" s="291"/>
    </row>
    <row r="224" spans="1:11" s="12" customFormat="1" ht="15" x14ac:dyDescent="0.25">
      <c r="A224" s="12" t="s">
        <v>686</v>
      </c>
      <c r="B224" s="269"/>
      <c r="C224" s="111"/>
      <c r="E224" s="269"/>
      <c r="F224" s="30"/>
      <c r="G224" s="123"/>
      <c r="H224" s="124"/>
      <c r="I224" s="291"/>
    </row>
    <row r="225" spans="1:12" s="12" customFormat="1" ht="14.25" x14ac:dyDescent="0.2">
      <c r="A225" s="12" t="s">
        <v>115</v>
      </c>
      <c r="B225" s="269"/>
      <c r="C225" s="111"/>
      <c r="E225" s="269"/>
      <c r="F225" s="30"/>
      <c r="G225" s="123"/>
      <c r="H225" s="124"/>
      <c r="I225" s="291"/>
    </row>
    <row r="226" spans="1:12" s="12" customFormat="1" ht="14.25" x14ac:dyDescent="0.2">
      <c r="A226" s="12" t="s">
        <v>116</v>
      </c>
      <c r="B226" s="269"/>
      <c r="C226" s="111"/>
      <c r="E226" s="269"/>
      <c r="F226" s="30"/>
      <c r="G226" s="123"/>
      <c r="H226" s="124"/>
      <c r="I226" s="291"/>
    </row>
    <row r="227" spans="1:12" s="12" customFormat="1" ht="27.75" customHeight="1" x14ac:dyDescent="0.2">
      <c r="B227" s="269"/>
      <c r="C227" s="111"/>
      <c r="E227" s="269"/>
      <c r="F227" s="30"/>
      <c r="G227" s="123"/>
      <c r="H227" s="124"/>
      <c r="I227" s="291"/>
      <c r="L227" s="60"/>
    </row>
    <row r="228" spans="1:12" s="12" customFormat="1" ht="14.25" x14ac:dyDescent="0.2">
      <c r="A228" s="12" t="s">
        <v>117</v>
      </c>
      <c r="B228" s="269"/>
      <c r="C228" s="111"/>
      <c r="E228" s="269"/>
      <c r="F228" s="30"/>
      <c r="G228" s="123"/>
      <c r="H228" s="124"/>
      <c r="I228" s="291"/>
    </row>
    <row r="229" spans="1:12" s="12" customFormat="1" ht="14.25" x14ac:dyDescent="0.2">
      <c r="A229" s="449" t="s">
        <v>9</v>
      </c>
      <c r="B229" s="269"/>
      <c r="C229" s="111"/>
      <c r="F229" s="30"/>
      <c r="G229" s="123"/>
      <c r="H229" s="124"/>
      <c r="I229" s="124"/>
    </row>
    <row r="230" spans="1:12" s="12" customFormat="1" ht="15" x14ac:dyDescent="0.25">
      <c r="A230" s="290"/>
      <c r="C230" s="111"/>
      <c r="E230" s="450"/>
      <c r="F230" s="53"/>
      <c r="G230" s="451"/>
      <c r="H230" s="124"/>
      <c r="I230" s="124"/>
    </row>
    <row r="231" spans="1:12" s="12" customFormat="1" ht="15" x14ac:dyDescent="0.25">
      <c r="A231" s="290"/>
      <c r="C231" s="111"/>
      <c r="E231" s="450"/>
      <c r="F231" s="53"/>
      <c r="G231" s="451"/>
      <c r="H231" s="124"/>
      <c r="I231" s="124"/>
    </row>
    <row r="232" spans="1:12" s="12" customFormat="1" ht="15" x14ac:dyDescent="0.25">
      <c r="A232" s="290"/>
      <c r="C232" s="111"/>
      <c r="E232" s="450"/>
      <c r="F232" s="53"/>
      <c r="G232" s="451"/>
      <c r="H232" s="124"/>
      <c r="I232" s="124"/>
    </row>
    <row r="233" spans="1:12" s="12" customFormat="1" ht="15" x14ac:dyDescent="0.25">
      <c r="A233" s="290"/>
      <c r="C233" s="111"/>
      <c r="E233" s="450"/>
      <c r="F233" s="53"/>
      <c r="G233" s="451"/>
      <c r="H233" s="124"/>
      <c r="I233" s="124"/>
    </row>
    <row r="234" spans="1:12" s="12" customFormat="1" ht="14.25" x14ac:dyDescent="0.2">
      <c r="B234" s="269"/>
      <c r="C234" s="111"/>
      <c r="E234" s="269"/>
      <c r="F234" s="30"/>
      <c r="G234" s="123"/>
      <c r="H234" s="124"/>
      <c r="I234" s="124"/>
    </row>
    <row r="235" spans="1:12" s="12" customFormat="1" ht="14.25" x14ac:dyDescent="0.2">
      <c r="B235" s="269"/>
      <c r="C235" s="111"/>
      <c r="E235" s="269"/>
      <c r="F235" s="30"/>
      <c r="G235" s="123"/>
      <c r="H235" s="124"/>
      <c r="I235" s="124"/>
    </row>
    <row r="236" spans="1:12" s="12" customFormat="1" ht="14.25" x14ac:dyDescent="0.2">
      <c r="A236" s="16" t="s">
        <v>260</v>
      </c>
      <c r="B236" s="269"/>
      <c r="C236" s="452"/>
      <c r="D236" s="12" t="s">
        <v>97</v>
      </c>
      <c r="E236" s="30"/>
      <c r="F236" s="123" t="s">
        <v>98</v>
      </c>
      <c r="G236" s="123"/>
      <c r="H236" s="124"/>
      <c r="I236" s="124"/>
    </row>
    <row r="237" spans="1:12" s="12" customFormat="1" ht="32.25" customHeight="1" thickBot="1" x14ac:dyDescent="0.25">
      <c r="A237" s="741"/>
      <c r="B237" s="742"/>
      <c r="C237" s="743"/>
      <c r="D237" s="198"/>
      <c r="E237" s="287"/>
      <c r="F237" s="205"/>
      <c r="G237" s="206"/>
      <c r="H237" s="744"/>
      <c r="I237" s="744"/>
      <c r="J237" s="60"/>
      <c r="K237" s="60"/>
    </row>
  </sheetData>
  <sheetProtection formatCells="0"/>
  <sortState ref="A18:S31">
    <sortCondition ref="C18:C31"/>
  </sortState>
  <phoneticPr fontId="2" type="noConversion"/>
  <pageMargins left="0.59055118110236227" right="0.59055118110236227" top="0.70866141732283472" bottom="0.70866141732283472" header="0.15748031496062992" footer="0"/>
  <pageSetup paperSize="9" scale="82" fitToHeight="0" orientation="landscape" r:id="rId1"/>
  <headerFooter alignWithMargins="0">
    <oddFooter>&amp;A&amp;RStran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S72"/>
  <sheetViews>
    <sheetView zoomScaleNormal="100" workbookViewId="0">
      <pane xSplit="3" ySplit="15" topLeftCell="D46" activePane="bottomRight" state="frozen"/>
      <selection activeCell="F53" sqref="F53"/>
      <selection pane="topRight" activeCell="F53" sqref="F53"/>
      <selection pane="bottomLeft" activeCell="F53" sqref="F53"/>
      <selection pane="bottomRight" activeCell="I42" sqref="I42"/>
    </sheetView>
  </sheetViews>
  <sheetFormatPr defaultRowHeight="12.75" x14ac:dyDescent="0.2"/>
  <cols>
    <col min="1" max="1" width="5.5703125" style="10" customWidth="1"/>
    <col min="2" max="2" width="5.42578125" style="8" customWidth="1"/>
    <col min="3" max="3" width="37.5703125" style="10" customWidth="1"/>
    <col min="4" max="4" width="19.42578125" style="10" customWidth="1"/>
    <col min="5" max="5" width="9.28515625" style="69" customWidth="1"/>
    <col min="6" max="6" width="7.7109375" style="70" customWidth="1"/>
    <col min="7" max="7" width="11.85546875" style="120" customWidth="1"/>
    <col min="8" max="8" width="10.42578125" style="139" customWidth="1"/>
    <col min="9" max="9" width="14.28515625" style="52" customWidth="1"/>
    <col min="10" max="10" width="9.28515625" style="10" customWidth="1"/>
    <col min="11" max="16384" width="9.140625" style="10"/>
  </cols>
  <sheetData>
    <row r="1" spans="1:12" x14ac:dyDescent="0.2">
      <c r="A1" s="10" t="s">
        <v>104</v>
      </c>
    </row>
    <row r="3" spans="1:12" s="12" customFormat="1" ht="15" x14ac:dyDescent="0.25">
      <c r="A3" s="87" t="s">
        <v>103</v>
      </c>
      <c r="B3" s="25"/>
      <c r="E3" s="25"/>
      <c r="F3" s="27"/>
      <c r="G3" s="140" t="s">
        <v>111</v>
      </c>
      <c r="H3" s="141" t="s">
        <v>112</v>
      </c>
      <c r="I3" s="53"/>
    </row>
    <row r="4" spans="1:12" s="12" customFormat="1" ht="15" x14ac:dyDescent="0.25">
      <c r="A4" s="87" t="s">
        <v>552</v>
      </c>
      <c r="B4" s="25"/>
      <c r="E4" s="25"/>
      <c r="F4" s="27" t="s">
        <v>28</v>
      </c>
      <c r="G4" s="123"/>
      <c r="H4" s="142"/>
      <c r="I4" s="53"/>
    </row>
    <row r="5" spans="1:12" s="12" customFormat="1" ht="15" x14ac:dyDescent="0.25">
      <c r="A5" s="87" t="s">
        <v>123</v>
      </c>
      <c r="B5" s="25"/>
      <c r="E5" s="25"/>
      <c r="F5" s="30"/>
      <c r="G5" s="123"/>
      <c r="H5" s="142"/>
      <c r="I5" s="53"/>
    </row>
    <row r="6" spans="1:12" x14ac:dyDescent="0.2">
      <c r="A6" s="71"/>
      <c r="B6" s="11"/>
      <c r="E6" s="72"/>
      <c r="I6" s="54"/>
    </row>
    <row r="7" spans="1:12" ht="15.75" x14ac:dyDescent="0.25">
      <c r="A7" s="198" t="s">
        <v>105</v>
      </c>
      <c r="B7" s="199"/>
      <c r="C7" s="198"/>
      <c r="D7" s="71"/>
      <c r="G7" s="417" t="s">
        <v>322</v>
      </c>
      <c r="H7" s="418">
        <v>5</v>
      </c>
      <c r="I7" s="54"/>
    </row>
    <row r="8" spans="1:12" s="129" customFormat="1" ht="15.75" x14ac:dyDescent="0.25">
      <c r="A8" s="200"/>
      <c r="B8" s="201"/>
      <c r="C8" s="200"/>
      <c r="D8" s="125"/>
      <c r="E8" s="126"/>
      <c r="G8" s="421" t="s">
        <v>621</v>
      </c>
      <c r="H8" s="143"/>
      <c r="I8" s="128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693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560</v>
      </c>
      <c r="B12" s="203"/>
      <c r="C12" s="204"/>
      <c r="D12" s="179" t="s">
        <v>409</v>
      </c>
      <c r="E12" s="261" t="s">
        <v>813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10"/>
      <c r="C13" s="16"/>
      <c r="E13" s="73"/>
      <c r="F13" s="74"/>
      <c r="G13" s="132"/>
      <c r="H13" s="144"/>
      <c r="I13" s="54"/>
    </row>
    <row r="14" spans="1:12" s="23" customFormat="1" ht="45.75" customHeight="1" thickBot="1" x14ac:dyDescent="0.25">
      <c r="A14" s="35" t="s">
        <v>109</v>
      </c>
      <c r="B14" s="36" t="s">
        <v>30</v>
      </c>
      <c r="C14" s="36" t="s">
        <v>110</v>
      </c>
      <c r="D14" s="46" t="s">
        <v>542</v>
      </c>
      <c r="E14" s="36" t="s">
        <v>106</v>
      </c>
      <c r="F14" s="36" t="s">
        <v>31</v>
      </c>
      <c r="G14" s="36" t="s">
        <v>107</v>
      </c>
      <c r="H14" s="47" t="s">
        <v>108</v>
      </c>
      <c r="I14" s="56" t="s">
        <v>325</v>
      </c>
      <c r="J14" s="194" t="s">
        <v>673</v>
      </c>
      <c r="K14" s="195" t="s">
        <v>672</v>
      </c>
      <c r="L14" s="193" t="s">
        <v>671</v>
      </c>
    </row>
    <row r="15" spans="1:12" s="19" customFormat="1" ht="12.75" customHeight="1" thickBot="1" x14ac:dyDescent="0.25">
      <c r="A15" s="75" t="s">
        <v>32</v>
      </c>
      <c r="B15" s="76" t="s">
        <v>33</v>
      </c>
      <c r="C15" s="76" t="s">
        <v>34</v>
      </c>
      <c r="D15" s="76" t="s">
        <v>35</v>
      </c>
      <c r="E15" s="76" t="s">
        <v>36</v>
      </c>
      <c r="F15" s="76" t="s">
        <v>37</v>
      </c>
      <c r="G15" s="76" t="s">
        <v>38</v>
      </c>
      <c r="H15" s="76" t="s">
        <v>39</v>
      </c>
      <c r="I15" s="77" t="s">
        <v>336</v>
      </c>
      <c r="J15" s="196" t="s">
        <v>43</v>
      </c>
      <c r="K15" s="197" t="s">
        <v>44</v>
      </c>
      <c r="L15" s="174" t="s">
        <v>45</v>
      </c>
    </row>
    <row r="16" spans="1:12" s="33" customFormat="1" ht="15" x14ac:dyDescent="0.2">
      <c r="A16" s="456"/>
      <c r="B16" s="457"/>
      <c r="C16" s="458" t="s">
        <v>157</v>
      </c>
      <c r="D16" s="459"/>
      <c r="E16" s="460"/>
      <c r="F16" s="461"/>
      <c r="G16" s="462"/>
      <c r="H16" s="463"/>
      <c r="I16" s="464"/>
      <c r="J16" s="465"/>
      <c r="K16" s="466"/>
      <c r="L16" s="467"/>
    </row>
    <row r="17" spans="1:12" s="33" customFormat="1" ht="14.25" x14ac:dyDescent="0.2">
      <c r="A17" s="468" t="s">
        <v>32</v>
      </c>
      <c r="B17" s="469">
        <v>129</v>
      </c>
      <c r="C17" s="470" t="s">
        <v>158</v>
      </c>
      <c r="D17" s="471"/>
      <c r="E17" s="472">
        <v>2</v>
      </c>
      <c r="F17" s="473" t="s">
        <v>65</v>
      </c>
      <c r="G17" s="474"/>
      <c r="H17" s="475"/>
      <c r="I17" s="476">
        <f>+E17*G17</f>
        <v>0</v>
      </c>
      <c r="J17" s="477"/>
      <c r="K17" s="478"/>
      <c r="L17" s="479"/>
    </row>
    <row r="18" spans="1:12" s="33" customFormat="1" ht="14.25" x14ac:dyDescent="0.2">
      <c r="A18" s="468" t="s">
        <v>33</v>
      </c>
      <c r="B18" s="469">
        <v>129</v>
      </c>
      <c r="C18" s="470" t="s">
        <v>159</v>
      </c>
      <c r="D18" s="471"/>
      <c r="E18" s="472">
        <v>7</v>
      </c>
      <c r="F18" s="473" t="s">
        <v>65</v>
      </c>
      <c r="G18" s="474"/>
      <c r="H18" s="475"/>
      <c r="I18" s="476">
        <f>+E18*G18</f>
        <v>0</v>
      </c>
      <c r="J18" s="477"/>
      <c r="K18" s="478"/>
      <c r="L18" s="479"/>
    </row>
    <row r="19" spans="1:12" s="33" customFormat="1" ht="14.25" x14ac:dyDescent="0.2">
      <c r="A19" s="468" t="s">
        <v>34</v>
      </c>
      <c r="B19" s="480">
        <v>129</v>
      </c>
      <c r="C19" s="470" t="s">
        <v>160</v>
      </c>
      <c r="D19" s="471"/>
      <c r="E19" s="472">
        <v>5</v>
      </c>
      <c r="F19" s="473" t="s">
        <v>65</v>
      </c>
      <c r="G19" s="474"/>
      <c r="H19" s="475"/>
      <c r="I19" s="476">
        <f>+E19*G19</f>
        <v>0</v>
      </c>
      <c r="J19" s="477"/>
      <c r="K19" s="478"/>
      <c r="L19" s="479"/>
    </row>
    <row r="20" spans="1:12" s="33" customFormat="1" ht="14.25" x14ac:dyDescent="0.2">
      <c r="A20" s="468" t="s">
        <v>35</v>
      </c>
      <c r="B20" s="480">
        <v>129</v>
      </c>
      <c r="C20" s="470" t="s">
        <v>161</v>
      </c>
      <c r="D20" s="471"/>
      <c r="E20" s="472">
        <v>5</v>
      </c>
      <c r="F20" s="473" t="s">
        <v>65</v>
      </c>
      <c r="G20" s="474"/>
      <c r="H20" s="475"/>
      <c r="I20" s="476">
        <f>+E20*G20</f>
        <v>0</v>
      </c>
      <c r="J20" s="477"/>
      <c r="K20" s="478"/>
      <c r="L20" s="479"/>
    </row>
    <row r="21" spans="1:12" s="33" customFormat="1" ht="14.25" x14ac:dyDescent="0.2">
      <c r="A21" s="468"/>
      <c r="B21" s="469"/>
      <c r="C21" s="481"/>
      <c r="D21" s="471"/>
      <c r="E21" s="472"/>
      <c r="F21" s="473"/>
      <c r="G21" s="474"/>
      <c r="H21" s="475"/>
      <c r="I21" s="476"/>
      <c r="J21" s="477"/>
      <c r="K21" s="478"/>
      <c r="L21" s="479"/>
    </row>
    <row r="22" spans="1:12" s="33" customFormat="1" ht="15" x14ac:dyDescent="0.2">
      <c r="A22" s="456"/>
      <c r="B22" s="457"/>
      <c r="C22" s="458" t="s">
        <v>163</v>
      </c>
      <c r="D22" s="459"/>
      <c r="E22" s="460"/>
      <c r="F22" s="461"/>
      <c r="G22" s="462"/>
      <c r="H22" s="463"/>
      <c r="I22" s="464"/>
      <c r="J22" s="482"/>
      <c r="K22" s="483"/>
      <c r="L22" s="484"/>
    </row>
    <row r="23" spans="1:12" s="33" customFormat="1" ht="14.25" x14ac:dyDescent="0.2">
      <c r="A23" s="468" t="s">
        <v>36</v>
      </c>
      <c r="B23" s="480">
        <v>122</v>
      </c>
      <c r="C23" s="470" t="s">
        <v>164</v>
      </c>
      <c r="D23" s="471"/>
      <c r="E23" s="485">
        <v>5</v>
      </c>
      <c r="F23" s="473" t="s">
        <v>65</v>
      </c>
      <c r="G23" s="474"/>
      <c r="H23" s="486"/>
      <c r="I23" s="476">
        <f t="shared" ref="I23:I32" si="0">+E23*G23</f>
        <v>0</v>
      </c>
      <c r="J23" s="477"/>
      <c r="K23" s="478"/>
      <c r="L23" s="479"/>
    </row>
    <row r="24" spans="1:12" s="33" customFormat="1" ht="14.25" x14ac:dyDescent="0.2">
      <c r="A24" s="468" t="s">
        <v>37</v>
      </c>
      <c r="B24" s="469">
        <v>182</v>
      </c>
      <c r="C24" s="470" t="s">
        <v>294</v>
      </c>
      <c r="D24" s="471"/>
      <c r="E24" s="485">
        <v>45</v>
      </c>
      <c r="F24" s="473" t="s">
        <v>65</v>
      </c>
      <c r="G24" s="474"/>
      <c r="H24" s="486"/>
      <c r="I24" s="476">
        <f t="shared" si="0"/>
        <v>0</v>
      </c>
      <c r="J24" s="477"/>
      <c r="K24" s="478"/>
      <c r="L24" s="479"/>
    </row>
    <row r="25" spans="1:12" s="33" customFormat="1" ht="14.25" x14ac:dyDescent="0.2">
      <c r="A25" s="468" t="s">
        <v>38</v>
      </c>
      <c r="B25" s="469">
        <v>139</v>
      </c>
      <c r="C25" s="481" t="s">
        <v>295</v>
      </c>
      <c r="D25" s="471"/>
      <c r="E25" s="485">
        <v>100</v>
      </c>
      <c r="F25" s="473" t="s">
        <v>65</v>
      </c>
      <c r="G25" s="474"/>
      <c r="H25" s="486"/>
      <c r="I25" s="476">
        <f t="shared" si="0"/>
        <v>0</v>
      </c>
      <c r="J25" s="477"/>
      <c r="K25" s="478"/>
      <c r="L25" s="479"/>
    </row>
    <row r="26" spans="1:12" s="33" customFormat="1" ht="14.25" x14ac:dyDescent="0.2">
      <c r="A26" s="468" t="s">
        <v>39</v>
      </c>
      <c r="B26" s="469">
        <v>165</v>
      </c>
      <c r="C26" s="481" t="s">
        <v>296</v>
      </c>
      <c r="D26" s="471"/>
      <c r="E26" s="485">
        <v>45</v>
      </c>
      <c r="F26" s="473" t="s">
        <v>65</v>
      </c>
      <c r="G26" s="474"/>
      <c r="H26" s="486"/>
      <c r="I26" s="476">
        <f t="shared" si="0"/>
        <v>0</v>
      </c>
      <c r="J26" s="477"/>
      <c r="K26" s="478"/>
      <c r="L26" s="479"/>
    </row>
    <row r="27" spans="1:12" s="33" customFormat="1" ht="14.25" x14ac:dyDescent="0.2">
      <c r="A27" s="468" t="s">
        <v>40</v>
      </c>
      <c r="B27" s="469">
        <v>123</v>
      </c>
      <c r="C27" s="481" t="s">
        <v>502</v>
      </c>
      <c r="D27" s="471"/>
      <c r="E27" s="485">
        <v>27</v>
      </c>
      <c r="F27" s="473" t="s">
        <v>65</v>
      </c>
      <c r="G27" s="474"/>
      <c r="H27" s="486"/>
      <c r="I27" s="476">
        <f t="shared" si="0"/>
        <v>0</v>
      </c>
      <c r="J27" s="477"/>
      <c r="K27" s="478"/>
      <c r="L27" s="479"/>
    </row>
    <row r="28" spans="1:12" s="33" customFormat="1" ht="14.25" x14ac:dyDescent="0.2">
      <c r="A28" s="468" t="s">
        <v>43</v>
      </c>
      <c r="B28" s="469">
        <v>128</v>
      </c>
      <c r="C28" s="481" t="s">
        <v>297</v>
      </c>
      <c r="D28" s="471"/>
      <c r="E28" s="485">
        <v>250</v>
      </c>
      <c r="F28" s="473" t="s">
        <v>65</v>
      </c>
      <c r="G28" s="474"/>
      <c r="H28" s="486"/>
      <c r="I28" s="476">
        <f t="shared" si="0"/>
        <v>0</v>
      </c>
      <c r="J28" s="477"/>
      <c r="K28" s="478"/>
      <c r="L28" s="479"/>
    </row>
    <row r="29" spans="1:12" s="33" customFormat="1" ht="14.25" x14ac:dyDescent="0.2">
      <c r="A29" s="468" t="s">
        <v>44</v>
      </c>
      <c r="B29" s="469">
        <v>113</v>
      </c>
      <c r="C29" s="481" t="s">
        <v>165</v>
      </c>
      <c r="D29" s="471"/>
      <c r="E29" s="485">
        <v>100</v>
      </c>
      <c r="F29" s="473" t="s">
        <v>65</v>
      </c>
      <c r="G29" s="474"/>
      <c r="H29" s="486"/>
      <c r="I29" s="476">
        <f t="shared" si="0"/>
        <v>0</v>
      </c>
      <c r="J29" s="477"/>
      <c r="K29" s="478"/>
      <c r="L29" s="479"/>
    </row>
    <row r="30" spans="1:12" s="33" customFormat="1" ht="14.25" x14ac:dyDescent="0.2">
      <c r="A30" s="468" t="s">
        <v>45</v>
      </c>
      <c r="B30" s="469">
        <v>120</v>
      </c>
      <c r="C30" s="481" t="s">
        <v>166</v>
      </c>
      <c r="D30" s="471"/>
      <c r="E30" s="485">
        <v>140</v>
      </c>
      <c r="F30" s="473" t="s">
        <v>65</v>
      </c>
      <c r="G30" s="474"/>
      <c r="H30" s="486"/>
      <c r="I30" s="476">
        <f t="shared" si="0"/>
        <v>0</v>
      </c>
      <c r="J30" s="477"/>
      <c r="K30" s="478"/>
      <c r="L30" s="479"/>
    </row>
    <row r="31" spans="1:12" s="33" customFormat="1" ht="14.25" x14ac:dyDescent="0.2">
      <c r="A31" s="468" t="s">
        <v>46</v>
      </c>
      <c r="B31" s="469">
        <v>101</v>
      </c>
      <c r="C31" s="481" t="s">
        <v>751</v>
      </c>
      <c r="D31" s="471"/>
      <c r="E31" s="485">
        <v>10</v>
      </c>
      <c r="F31" s="473" t="s">
        <v>65</v>
      </c>
      <c r="G31" s="474"/>
      <c r="H31" s="486"/>
      <c r="I31" s="476">
        <f t="shared" si="0"/>
        <v>0</v>
      </c>
      <c r="J31" s="477"/>
      <c r="K31" s="478"/>
      <c r="L31" s="479"/>
    </row>
    <row r="32" spans="1:12" s="33" customFormat="1" ht="14.25" x14ac:dyDescent="0.2">
      <c r="A32" s="468" t="s">
        <v>47</v>
      </c>
      <c r="B32" s="469">
        <v>101</v>
      </c>
      <c r="C32" s="481" t="s">
        <v>623</v>
      </c>
      <c r="D32" s="471"/>
      <c r="E32" s="485">
        <v>5</v>
      </c>
      <c r="F32" s="473" t="s">
        <v>65</v>
      </c>
      <c r="G32" s="474"/>
      <c r="H32" s="486"/>
      <c r="I32" s="476">
        <f t="shared" si="0"/>
        <v>0</v>
      </c>
      <c r="J32" s="477"/>
      <c r="K32" s="478"/>
      <c r="L32" s="479"/>
    </row>
    <row r="33" spans="1:12" s="33" customFormat="1" ht="14.25" x14ac:dyDescent="0.2">
      <c r="A33" s="468" t="s">
        <v>48</v>
      </c>
      <c r="B33" s="469">
        <v>121</v>
      </c>
      <c r="C33" s="481" t="s">
        <v>167</v>
      </c>
      <c r="D33" s="471"/>
      <c r="E33" s="472">
        <v>10</v>
      </c>
      <c r="F33" s="473" t="s">
        <v>65</v>
      </c>
      <c r="G33" s="474"/>
      <c r="H33" s="486"/>
      <c r="I33" s="476">
        <f t="shared" ref="I33:I43" si="1">+E33*G33</f>
        <v>0</v>
      </c>
      <c r="J33" s="477"/>
      <c r="K33" s="478"/>
      <c r="L33" s="479"/>
    </row>
    <row r="34" spans="1:12" s="33" customFormat="1" ht="14.25" x14ac:dyDescent="0.2">
      <c r="A34" s="468" t="s">
        <v>49</v>
      </c>
      <c r="B34" s="469">
        <v>110</v>
      </c>
      <c r="C34" s="481" t="s">
        <v>168</v>
      </c>
      <c r="D34" s="471"/>
      <c r="E34" s="472">
        <v>210</v>
      </c>
      <c r="F34" s="473" t="s">
        <v>65</v>
      </c>
      <c r="G34" s="474"/>
      <c r="H34" s="486"/>
      <c r="I34" s="476">
        <f t="shared" si="1"/>
        <v>0</v>
      </c>
      <c r="J34" s="477"/>
      <c r="K34" s="478"/>
      <c r="L34" s="479"/>
    </row>
    <row r="35" spans="1:12" s="33" customFormat="1" ht="28.5" x14ac:dyDescent="0.2">
      <c r="A35" s="468" t="s">
        <v>50</v>
      </c>
      <c r="B35" s="469">
        <v>112</v>
      </c>
      <c r="C35" s="470" t="s">
        <v>752</v>
      </c>
      <c r="D35" s="471"/>
      <c r="E35" s="472">
        <v>30</v>
      </c>
      <c r="F35" s="473" t="s">
        <v>65</v>
      </c>
      <c r="G35" s="474"/>
      <c r="H35" s="486"/>
      <c r="I35" s="476">
        <f t="shared" si="1"/>
        <v>0</v>
      </c>
      <c r="J35" s="477"/>
      <c r="K35" s="478"/>
      <c r="L35" s="479"/>
    </row>
    <row r="36" spans="1:12" s="33" customFormat="1" ht="14.25" x14ac:dyDescent="0.2">
      <c r="A36" s="468" t="s">
        <v>51</v>
      </c>
      <c r="B36" s="469">
        <v>118</v>
      </c>
      <c r="C36" s="481" t="s">
        <v>544</v>
      </c>
      <c r="D36" s="471"/>
      <c r="E36" s="472">
        <v>97</v>
      </c>
      <c r="F36" s="473" t="s">
        <v>65</v>
      </c>
      <c r="G36" s="474"/>
      <c r="H36" s="486"/>
      <c r="I36" s="476">
        <f t="shared" si="1"/>
        <v>0</v>
      </c>
      <c r="J36" s="477"/>
      <c r="K36" s="478"/>
      <c r="L36" s="479"/>
    </row>
    <row r="37" spans="1:12" s="33" customFormat="1" ht="14.25" x14ac:dyDescent="0.2">
      <c r="A37" s="468" t="s">
        <v>52</v>
      </c>
      <c r="B37" s="469">
        <v>914</v>
      </c>
      <c r="C37" s="481" t="s">
        <v>169</v>
      </c>
      <c r="D37" s="471"/>
      <c r="E37" s="472">
        <v>10</v>
      </c>
      <c r="F37" s="473" t="s">
        <v>65</v>
      </c>
      <c r="G37" s="474"/>
      <c r="H37" s="486"/>
      <c r="I37" s="476">
        <f t="shared" si="1"/>
        <v>0</v>
      </c>
      <c r="J37" s="477"/>
      <c r="K37" s="478"/>
      <c r="L37" s="479"/>
    </row>
    <row r="38" spans="1:12" s="33" customFormat="1" ht="14.25" x14ac:dyDescent="0.2">
      <c r="A38" s="468" t="s">
        <v>53</v>
      </c>
      <c r="B38" s="469">
        <v>133</v>
      </c>
      <c r="C38" s="470" t="s">
        <v>170</v>
      </c>
      <c r="D38" s="471"/>
      <c r="E38" s="472">
        <v>10</v>
      </c>
      <c r="F38" s="473" t="s">
        <v>65</v>
      </c>
      <c r="G38" s="474"/>
      <c r="H38" s="486"/>
      <c r="I38" s="476">
        <f t="shared" si="1"/>
        <v>0</v>
      </c>
      <c r="J38" s="477"/>
      <c r="K38" s="478"/>
      <c r="L38" s="479"/>
    </row>
    <row r="39" spans="1:12" s="33" customFormat="1" ht="14.25" x14ac:dyDescent="0.2">
      <c r="A39" s="468" t="s">
        <v>54</v>
      </c>
      <c r="B39" s="469">
        <v>133</v>
      </c>
      <c r="C39" s="481" t="s">
        <v>622</v>
      </c>
      <c r="D39" s="471"/>
      <c r="E39" s="472">
        <v>100</v>
      </c>
      <c r="F39" s="473" t="s">
        <v>65</v>
      </c>
      <c r="G39" s="474"/>
      <c r="H39" s="486"/>
      <c r="I39" s="476">
        <f t="shared" si="1"/>
        <v>0</v>
      </c>
      <c r="J39" s="477"/>
      <c r="K39" s="478"/>
      <c r="L39" s="479"/>
    </row>
    <row r="40" spans="1:12" s="33" customFormat="1" ht="14.25" x14ac:dyDescent="0.2">
      <c r="A40" s="468" t="s">
        <v>55</v>
      </c>
      <c r="B40" s="469"/>
      <c r="C40" s="481" t="s">
        <v>171</v>
      </c>
      <c r="D40" s="471"/>
      <c r="E40" s="472">
        <v>5</v>
      </c>
      <c r="F40" s="473" t="s">
        <v>65</v>
      </c>
      <c r="G40" s="474"/>
      <c r="H40" s="486"/>
      <c r="I40" s="476">
        <f t="shared" si="1"/>
        <v>0</v>
      </c>
      <c r="J40" s="477"/>
      <c r="K40" s="478"/>
      <c r="L40" s="479"/>
    </row>
    <row r="41" spans="1:12" s="33" customFormat="1" ht="42.75" x14ac:dyDescent="0.2">
      <c r="A41" s="468" t="s">
        <v>56</v>
      </c>
      <c r="B41" s="480">
        <v>107</v>
      </c>
      <c r="C41" s="481" t="s">
        <v>172</v>
      </c>
      <c r="D41" s="471"/>
      <c r="E41" s="472">
        <v>10</v>
      </c>
      <c r="F41" s="473" t="s">
        <v>65</v>
      </c>
      <c r="G41" s="474"/>
      <c r="H41" s="486"/>
      <c r="I41" s="476">
        <f t="shared" si="1"/>
        <v>0</v>
      </c>
      <c r="J41" s="477"/>
      <c r="K41" s="478"/>
      <c r="L41" s="479"/>
    </row>
    <row r="42" spans="1:12" s="33" customFormat="1" ht="28.5" x14ac:dyDescent="0.2">
      <c r="A42" s="468" t="s">
        <v>57</v>
      </c>
      <c r="B42" s="487">
        <v>109</v>
      </c>
      <c r="C42" s="481" t="s">
        <v>262</v>
      </c>
      <c r="D42" s="471"/>
      <c r="E42" s="472">
        <v>307</v>
      </c>
      <c r="F42" s="488" t="s">
        <v>65</v>
      </c>
      <c r="G42" s="474"/>
      <c r="H42" s="486"/>
      <c r="I42" s="476">
        <f t="shared" si="1"/>
        <v>0</v>
      </c>
      <c r="J42" s="477"/>
      <c r="K42" s="478"/>
      <c r="L42" s="479"/>
    </row>
    <row r="43" spans="1:12" s="33" customFormat="1" ht="15" thickBot="1" x14ac:dyDescent="0.25">
      <c r="A43" s="468"/>
      <c r="B43" s="469"/>
      <c r="C43" s="470"/>
      <c r="D43" s="471"/>
      <c r="E43" s="472"/>
      <c r="F43" s="473"/>
      <c r="G43" s="474"/>
      <c r="H43" s="486"/>
      <c r="I43" s="476">
        <f t="shared" si="1"/>
        <v>0</v>
      </c>
      <c r="J43" s="489"/>
      <c r="K43" s="490"/>
      <c r="L43" s="491"/>
    </row>
    <row r="44" spans="1:12" s="20" customFormat="1" ht="15.75" thickBot="1" x14ac:dyDescent="0.3">
      <c r="A44" s="78" t="s">
        <v>92</v>
      </c>
      <c r="B44" s="79"/>
      <c r="C44" s="80"/>
      <c r="D44" s="145"/>
      <c r="E44" s="81"/>
      <c r="F44" s="82"/>
      <c r="G44" s="146"/>
      <c r="H44" s="147"/>
      <c r="I44" s="166">
        <f>SUM(I17:I43)</f>
        <v>0</v>
      </c>
      <c r="J44" s="227">
        <f>SUM(J17:J43)</f>
        <v>0</v>
      </c>
      <c r="K44" s="227">
        <f>SUM(K17:K43)</f>
        <v>0</v>
      </c>
      <c r="L44" s="227">
        <f>SUM(L17:L43)</f>
        <v>0</v>
      </c>
    </row>
    <row r="45" spans="1:12" s="12" customFormat="1" ht="14.25" x14ac:dyDescent="0.2">
      <c r="B45" s="269"/>
      <c r="C45" s="60"/>
      <c r="D45" s="60"/>
      <c r="E45" s="517" t="s">
        <v>410</v>
      </c>
      <c r="F45" s="518"/>
      <c r="G45" s="519"/>
      <c r="H45" s="520"/>
      <c r="I45" s="521"/>
      <c r="J45" s="89" t="s">
        <v>660</v>
      </c>
    </row>
    <row r="46" spans="1:12" s="12" customFormat="1" ht="14.25" x14ac:dyDescent="0.2">
      <c r="B46" s="269"/>
      <c r="C46" s="60"/>
      <c r="D46" s="60"/>
      <c r="E46" s="522" t="s">
        <v>411</v>
      </c>
      <c r="F46" s="523"/>
      <c r="G46" s="524"/>
      <c r="H46" s="525"/>
      <c r="I46" s="526"/>
    </row>
    <row r="47" spans="1:12" s="12" customFormat="1" ht="15.75" thickBot="1" x14ac:dyDescent="0.3">
      <c r="B47" s="269"/>
      <c r="C47" s="60"/>
      <c r="D47" s="60"/>
      <c r="E47" s="527" t="s">
        <v>93</v>
      </c>
      <c r="F47" s="528"/>
      <c r="G47" s="529"/>
      <c r="H47" s="530"/>
      <c r="I47" s="531">
        <f>I44+I45+I46</f>
        <v>0</v>
      </c>
    </row>
    <row r="48" spans="1:12" s="12" customFormat="1" ht="14.25" x14ac:dyDescent="0.2">
      <c r="A48" s="449"/>
      <c r="B48" s="269"/>
      <c r="E48" s="269"/>
      <c r="F48" s="288"/>
      <c r="G48" s="27"/>
      <c r="H48" s="532"/>
      <c r="I48" s="533"/>
    </row>
    <row r="49" spans="1:19" s="12" customFormat="1" ht="15" x14ac:dyDescent="0.25">
      <c r="A49" s="267" t="s">
        <v>649</v>
      </c>
      <c r="B49" s="268"/>
      <c r="C49" s="267"/>
      <c r="D49" s="26"/>
      <c r="E49" s="269"/>
      <c r="F49" s="30"/>
      <c r="G49" s="28"/>
      <c r="H49" s="29"/>
      <c r="I49" s="124"/>
    </row>
    <row r="50" spans="1:19" s="12" customFormat="1" ht="14.25" x14ac:dyDescent="0.2">
      <c r="A50" s="270" t="s">
        <v>655</v>
      </c>
      <c r="B50" s="271"/>
      <c r="C50" s="270"/>
      <c r="D50" s="26"/>
      <c r="E50" s="269"/>
      <c r="F50" s="30"/>
      <c r="G50" s="28"/>
      <c r="H50" s="29"/>
      <c r="I50" s="124"/>
    </row>
    <row r="51" spans="1:19" s="12" customFormat="1" ht="14.25" x14ac:dyDescent="0.2">
      <c r="A51" s="270" t="s">
        <v>650</v>
      </c>
      <c r="B51" s="271"/>
      <c r="C51" s="270"/>
      <c r="D51" s="272"/>
      <c r="E51" s="271"/>
      <c r="F51" s="273"/>
      <c r="G51" s="274"/>
      <c r="H51" s="275"/>
      <c r="I51" s="276"/>
      <c r="J51" s="270"/>
      <c r="K51" s="270"/>
    </row>
    <row r="52" spans="1:19" s="12" customFormat="1" ht="14.25" x14ac:dyDescent="0.2">
      <c r="A52" s="270" t="s">
        <v>651</v>
      </c>
      <c r="B52" s="271"/>
      <c r="C52" s="270"/>
      <c r="D52" s="272"/>
      <c r="E52" s="271"/>
      <c r="F52" s="273"/>
      <c r="G52" s="274"/>
      <c r="H52" s="275"/>
      <c r="I52" s="276"/>
      <c r="J52" s="270"/>
      <c r="K52" s="270"/>
    </row>
    <row r="53" spans="1:19" s="12" customFormat="1" ht="14.25" x14ac:dyDescent="0.2">
      <c r="A53" s="270" t="s">
        <v>652</v>
      </c>
      <c r="B53" s="271"/>
      <c r="C53" s="270"/>
      <c r="D53" s="272"/>
      <c r="E53" s="271"/>
      <c r="F53" s="273"/>
      <c r="G53" s="274"/>
      <c r="H53" s="275"/>
      <c r="I53" s="276"/>
      <c r="J53" s="270"/>
      <c r="K53" s="270"/>
    </row>
    <row r="54" spans="1:19" s="12" customFormat="1" ht="14.25" x14ac:dyDescent="0.2">
      <c r="A54" s="270" t="s">
        <v>653</v>
      </c>
      <c r="B54" s="271"/>
      <c r="C54" s="270"/>
      <c r="D54" s="272"/>
      <c r="E54" s="271"/>
      <c r="F54" s="273"/>
      <c r="G54" s="274"/>
      <c r="H54" s="275"/>
      <c r="I54" s="276"/>
      <c r="J54" s="270"/>
      <c r="K54" s="270"/>
    </row>
    <row r="55" spans="1:19" s="596" customFormat="1" ht="14.25" x14ac:dyDescent="0.2">
      <c r="A55" s="726" t="s">
        <v>657</v>
      </c>
      <c r="B55" s="727"/>
      <c r="C55" s="726"/>
      <c r="D55" s="728"/>
      <c r="E55" s="727"/>
      <c r="F55" s="729"/>
      <c r="G55" s="730"/>
      <c r="H55" s="731"/>
      <c r="I55" s="732"/>
      <c r="J55" s="726"/>
      <c r="K55" s="726"/>
    </row>
    <row r="56" spans="1:19" s="12" customFormat="1" ht="14.25" x14ac:dyDescent="0.2">
      <c r="A56" s="278" t="s">
        <v>658</v>
      </c>
      <c r="B56" s="279"/>
      <c r="C56" s="278"/>
      <c r="D56" s="280"/>
      <c r="E56" s="279"/>
      <c r="F56" s="281"/>
      <c r="G56" s="282"/>
      <c r="H56" s="283"/>
      <c r="I56" s="284"/>
      <c r="J56" s="278"/>
      <c r="K56" s="278"/>
    </row>
    <row r="57" spans="1:19" s="12" customFormat="1" ht="14.25" x14ac:dyDescent="0.2">
      <c r="A57" s="270" t="s">
        <v>654</v>
      </c>
      <c r="B57" s="269"/>
      <c r="D57" s="286"/>
      <c r="E57" s="287"/>
      <c r="F57" s="30"/>
      <c r="G57" s="28"/>
      <c r="H57" s="29"/>
      <c r="I57" s="124"/>
    </row>
    <row r="58" spans="1:19" s="12" customFormat="1" ht="14.25" x14ac:dyDescent="0.2">
      <c r="A58" s="89"/>
      <c r="B58" s="392"/>
      <c r="C58" s="393"/>
      <c r="D58" s="393"/>
      <c r="E58" s="394"/>
      <c r="F58" s="395"/>
      <c r="G58" s="90"/>
      <c r="H58" s="90"/>
      <c r="I58" s="90"/>
      <c r="J58" s="89"/>
      <c r="K58" s="89"/>
    </row>
    <row r="59" spans="1:19" s="12" customFormat="1" ht="15" x14ac:dyDescent="0.25">
      <c r="A59" s="290" t="s">
        <v>94</v>
      </c>
      <c r="B59" s="269"/>
      <c r="E59" s="269"/>
      <c r="F59" s="30"/>
      <c r="G59" s="123"/>
      <c r="H59" s="142"/>
      <c r="I59" s="533"/>
    </row>
    <row r="60" spans="1:19" s="12" customFormat="1" ht="14.25" x14ac:dyDescent="0.2">
      <c r="A60" s="12" t="s">
        <v>10</v>
      </c>
      <c r="B60" s="269"/>
      <c r="E60" s="269"/>
      <c r="F60" s="30"/>
      <c r="G60" s="123"/>
      <c r="H60" s="142"/>
      <c r="I60" s="533"/>
    </row>
    <row r="61" spans="1:19" s="12" customFormat="1" ht="15" x14ac:dyDescent="0.25">
      <c r="A61" s="12" t="s">
        <v>686</v>
      </c>
      <c r="B61" s="269"/>
      <c r="E61" s="269"/>
      <c r="F61" s="30"/>
      <c r="G61" s="123"/>
      <c r="H61" s="142"/>
      <c r="I61" s="533"/>
    </row>
    <row r="62" spans="1:19" s="12" customFormat="1" ht="27.75" customHeight="1" x14ac:dyDescent="0.2">
      <c r="A62" s="12" t="s">
        <v>115</v>
      </c>
      <c r="B62" s="269"/>
      <c r="E62" s="269"/>
      <c r="F62" s="30"/>
      <c r="G62" s="123"/>
      <c r="H62" s="142"/>
      <c r="I62" s="533"/>
      <c r="L62" s="60"/>
      <c r="M62" s="60"/>
      <c r="N62" s="60"/>
      <c r="O62" s="60"/>
      <c r="P62" s="60"/>
      <c r="Q62" s="60"/>
      <c r="R62" s="60"/>
      <c r="S62" s="60"/>
    </row>
    <row r="63" spans="1:19" s="12" customFormat="1" ht="14.25" x14ac:dyDescent="0.2">
      <c r="A63" s="12" t="s">
        <v>116</v>
      </c>
      <c r="B63" s="269"/>
      <c r="E63" s="269"/>
      <c r="F63" s="30"/>
      <c r="G63" s="123"/>
      <c r="H63" s="142"/>
      <c r="I63" s="533"/>
    </row>
    <row r="64" spans="1:19" s="12" customFormat="1" ht="14.25" x14ac:dyDescent="0.2">
      <c r="B64" s="269"/>
      <c r="E64" s="269"/>
      <c r="F64" s="30"/>
      <c r="G64" s="123"/>
      <c r="H64" s="142"/>
      <c r="I64" s="124"/>
    </row>
    <row r="65" spans="1:11" s="12" customFormat="1" ht="14.25" x14ac:dyDescent="0.2">
      <c r="A65" s="12" t="s">
        <v>117</v>
      </c>
      <c r="B65" s="269"/>
      <c r="E65" s="269"/>
      <c r="F65" s="30"/>
      <c r="G65" s="123"/>
      <c r="H65" s="142"/>
      <c r="I65" s="124"/>
    </row>
    <row r="66" spans="1:11" s="12" customFormat="1" ht="14.25" x14ac:dyDescent="0.2">
      <c r="B66" s="269"/>
      <c r="E66" s="269"/>
      <c r="F66" s="30"/>
      <c r="G66" s="123"/>
      <c r="H66" s="142"/>
      <c r="I66" s="124"/>
    </row>
    <row r="67" spans="1:11" s="12" customFormat="1" ht="15" x14ac:dyDescent="0.25">
      <c r="A67" s="12" t="s">
        <v>687</v>
      </c>
      <c r="B67" s="269"/>
      <c r="E67" s="269"/>
      <c r="F67" s="30"/>
      <c r="G67" s="123"/>
      <c r="H67" s="142"/>
      <c r="I67" s="124"/>
    </row>
    <row r="68" spans="1:11" s="12" customFormat="1" ht="14.25" x14ac:dyDescent="0.2">
      <c r="B68" s="269"/>
      <c r="E68" s="269"/>
      <c r="F68" s="30"/>
      <c r="G68" s="123"/>
      <c r="H68" s="142"/>
      <c r="I68" s="124"/>
    </row>
    <row r="69" spans="1:11" s="12" customFormat="1" ht="14.25" x14ac:dyDescent="0.2">
      <c r="B69" s="269"/>
      <c r="E69" s="269"/>
      <c r="F69" s="30"/>
      <c r="G69" s="123"/>
      <c r="H69" s="142"/>
      <c r="I69" s="124"/>
    </row>
    <row r="70" spans="1:11" s="12" customFormat="1" ht="14.25" x14ac:dyDescent="0.2">
      <c r="B70" s="269"/>
      <c r="E70" s="269"/>
      <c r="F70" s="30"/>
      <c r="G70" s="123"/>
      <c r="H70" s="142"/>
      <c r="I70" s="289"/>
    </row>
    <row r="71" spans="1:11" s="12" customFormat="1" ht="14.25" x14ac:dyDescent="0.2">
      <c r="A71" s="16" t="s">
        <v>260</v>
      </c>
      <c r="B71" s="269"/>
      <c r="C71" s="292"/>
      <c r="D71" s="318" t="s">
        <v>97</v>
      </c>
      <c r="E71" s="30"/>
      <c r="F71" s="123" t="s">
        <v>98</v>
      </c>
      <c r="G71" s="123"/>
      <c r="H71" s="142"/>
      <c r="I71" s="124"/>
    </row>
    <row r="72" spans="1:11" ht="27" customHeight="1" thickBot="1" x14ac:dyDescent="0.25">
      <c r="A72" s="207"/>
      <c r="B72" s="208"/>
      <c r="C72" s="209"/>
      <c r="D72" s="745"/>
      <c r="E72" s="746"/>
      <c r="F72" s="210"/>
      <c r="G72" s="211"/>
      <c r="H72" s="212"/>
      <c r="I72" s="747"/>
      <c r="J72" s="71"/>
      <c r="K72" s="71"/>
    </row>
  </sheetData>
  <sheetProtection password="CF35" sheet="1" objects="1" scenarios="1" formatCells="0"/>
  <sortState ref="A23:S42">
    <sortCondition ref="C23:C42"/>
  </sortState>
  <phoneticPr fontId="2" type="noConversion"/>
  <pageMargins left="0.39370078740157483" right="0.39370078740157483" top="0.43307086614173229" bottom="0.43307086614173229" header="0" footer="0"/>
  <pageSetup paperSize="9" scale="89" fitToHeight="0" orientation="landscape" r:id="rId1"/>
  <headerFooter alignWithMargins="0">
    <oddFooter>&amp;A&amp;RStran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16" sqref="D16"/>
    </sheetView>
  </sheetViews>
  <sheetFormatPr defaultRowHeight="12.75" x14ac:dyDescent="0.2"/>
  <cols>
    <col min="1" max="1" width="5.5703125" style="10" customWidth="1"/>
    <col min="2" max="2" width="5.42578125" style="8" customWidth="1"/>
    <col min="3" max="3" width="37.5703125" style="10" customWidth="1"/>
    <col min="4" max="4" width="19.42578125" style="10" customWidth="1"/>
    <col min="5" max="5" width="9.28515625" style="69" customWidth="1"/>
    <col min="6" max="6" width="7.7109375" style="70" customWidth="1"/>
    <col min="7" max="7" width="11.85546875" style="120" customWidth="1"/>
    <col min="8" max="8" width="10.42578125" style="139" customWidth="1"/>
    <col min="9" max="9" width="14.28515625" style="52" customWidth="1"/>
    <col min="10" max="10" width="9.140625" style="10" customWidth="1"/>
    <col min="11" max="16384" width="9.140625" style="10"/>
  </cols>
  <sheetData>
    <row r="1" spans="1:12" x14ac:dyDescent="0.2">
      <c r="A1" s="10" t="s">
        <v>104</v>
      </c>
    </row>
    <row r="3" spans="1:12" s="12" customFormat="1" ht="15" x14ac:dyDescent="0.25">
      <c r="A3" s="87" t="s">
        <v>103</v>
      </c>
      <c r="B3" s="25"/>
      <c r="E3" s="25"/>
      <c r="F3" s="27"/>
      <c r="G3" s="140" t="s">
        <v>111</v>
      </c>
      <c r="H3" s="141" t="s">
        <v>112</v>
      </c>
      <c r="I3" s="53"/>
    </row>
    <row r="4" spans="1:12" s="12" customFormat="1" ht="15" x14ac:dyDescent="0.25">
      <c r="A4" s="87" t="s">
        <v>552</v>
      </c>
      <c r="B4" s="25"/>
      <c r="E4" s="25"/>
      <c r="F4" s="27" t="s">
        <v>28</v>
      </c>
      <c r="G4" s="123"/>
      <c r="H4" s="142"/>
      <c r="I4" s="53"/>
    </row>
    <row r="5" spans="1:12" s="12" customFormat="1" ht="15" x14ac:dyDescent="0.25">
      <c r="A5" s="87" t="s">
        <v>123</v>
      </c>
      <c r="B5" s="25"/>
      <c r="E5" s="25"/>
      <c r="F5" s="30"/>
      <c r="G5" s="123"/>
      <c r="H5" s="142"/>
      <c r="I5" s="53"/>
    </row>
    <row r="6" spans="1:12" x14ac:dyDescent="0.2">
      <c r="A6" s="71"/>
      <c r="B6" s="11"/>
      <c r="E6" s="72"/>
      <c r="I6" s="54"/>
    </row>
    <row r="7" spans="1:12" ht="15.75" x14ac:dyDescent="0.25">
      <c r="A7" s="60" t="s">
        <v>105</v>
      </c>
      <c r="B7" s="25"/>
      <c r="C7" s="60"/>
      <c r="D7" s="71"/>
      <c r="G7" s="417" t="s">
        <v>322</v>
      </c>
      <c r="H7" s="418">
        <v>6</v>
      </c>
      <c r="I7" s="410"/>
    </row>
    <row r="8" spans="1:12" s="129" customFormat="1" ht="15.75" x14ac:dyDescent="0.25">
      <c r="A8" s="200"/>
      <c r="B8" s="201"/>
      <c r="C8" s="200"/>
      <c r="D8" s="125"/>
      <c r="E8" s="126"/>
      <c r="G8" s="421" t="s">
        <v>646</v>
      </c>
      <c r="H8" s="420"/>
      <c r="I8" s="411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693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560</v>
      </c>
      <c r="B12" s="203"/>
      <c r="C12" s="204"/>
      <c r="D12" s="179" t="s">
        <v>409</v>
      </c>
      <c r="E12" s="261" t="s">
        <v>813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10"/>
      <c r="C13" s="16"/>
      <c r="E13" s="73"/>
      <c r="F13" s="74"/>
      <c r="G13" s="132"/>
      <c r="H13" s="144"/>
      <c r="I13" s="54"/>
    </row>
    <row r="14" spans="1:12" s="23" customFormat="1" ht="45.75" customHeight="1" thickBot="1" x14ac:dyDescent="0.25">
      <c r="A14" s="35" t="s">
        <v>109</v>
      </c>
      <c r="B14" s="36" t="s">
        <v>30</v>
      </c>
      <c r="C14" s="36" t="s">
        <v>110</v>
      </c>
      <c r="D14" s="46" t="s">
        <v>542</v>
      </c>
      <c r="E14" s="36" t="s">
        <v>106</v>
      </c>
      <c r="F14" s="36" t="s">
        <v>31</v>
      </c>
      <c r="G14" s="36" t="s">
        <v>107</v>
      </c>
      <c r="H14" s="47" t="s">
        <v>108</v>
      </c>
      <c r="I14" s="56" t="s">
        <v>325</v>
      </c>
      <c r="J14" s="194" t="s">
        <v>673</v>
      </c>
      <c r="K14" s="195" t="s">
        <v>672</v>
      </c>
      <c r="L14" s="193" t="s">
        <v>671</v>
      </c>
    </row>
    <row r="15" spans="1:12" s="19" customFormat="1" ht="12.75" customHeight="1" thickBot="1" x14ac:dyDescent="0.25">
      <c r="A15" s="75" t="s">
        <v>32</v>
      </c>
      <c r="B15" s="76" t="s">
        <v>33</v>
      </c>
      <c r="C15" s="76" t="s">
        <v>34</v>
      </c>
      <c r="D15" s="76" t="s">
        <v>35</v>
      </c>
      <c r="E15" s="76" t="s">
        <v>36</v>
      </c>
      <c r="F15" s="76" t="s">
        <v>37</v>
      </c>
      <c r="G15" s="76" t="s">
        <v>38</v>
      </c>
      <c r="H15" s="76" t="s">
        <v>39</v>
      </c>
      <c r="I15" s="77" t="s">
        <v>336</v>
      </c>
      <c r="J15" s="196" t="s">
        <v>43</v>
      </c>
      <c r="K15" s="197" t="s">
        <v>44</v>
      </c>
      <c r="L15" s="174" t="s">
        <v>45</v>
      </c>
    </row>
    <row r="16" spans="1:12" s="492" customFormat="1" ht="45" x14ac:dyDescent="0.2">
      <c r="A16" s="502" t="s">
        <v>32</v>
      </c>
      <c r="B16" s="503">
        <v>324</v>
      </c>
      <c r="C16" s="504" t="s">
        <v>624</v>
      </c>
      <c r="D16" s="495"/>
      <c r="E16" s="505">
        <v>50</v>
      </c>
      <c r="F16" s="505" t="s">
        <v>65</v>
      </c>
      <c r="G16" s="497"/>
      <c r="H16" s="498"/>
      <c r="I16" s="499">
        <f>+E16*G16</f>
        <v>0</v>
      </c>
      <c r="J16" s="506"/>
      <c r="K16" s="507"/>
      <c r="L16" s="508"/>
    </row>
    <row r="17" spans="1:12" s="492" customFormat="1" ht="30" x14ac:dyDescent="0.2">
      <c r="A17" s="502" t="s">
        <v>33</v>
      </c>
      <c r="B17" s="493">
        <v>502</v>
      </c>
      <c r="C17" s="500" t="s">
        <v>627</v>
      </c>
      <c r="D17" s="495"/>
      <c r="E17" s="496">
        <v>500</v>
      </c>
      <c r="F17" s="509" t="s">
        <v>65</v>
      </c>
      <c r="G17" s="497"/>
      <c r="H17" s="498"/>
      <c r="I17" s="499">
        <f>+E17*G17</f>
        <v>0</v>
      </c>
      <c r="J17" s="510"/>
      <c r="K17" s="511"/>
      <c r="L17" s="512"/>
    </row>
    <row r="18" spans="1:12" s="492" customFormat="1" ht="15" x14ac:dyDescent="0.2">
      <c r="A18" s="502" t="s">
        <v>34</v>
      </c>
      <c r="B18" s="513">
        <v>507</v>
      </c>
      <c r="C18" s="500" t="s">
        <v>344</v>
      </c>
      <c r="D18" s="495"/>
      <c r="E18" s="509">
        <v>50</v>
      </c>
      <c r="F18" s="509" t="s">
        <v>65</v>
      </c>
      <c r="G18" s="497"/>
      <c r="H18" s="498"/>
      <c r="I18" s="499">
        <f t="shared" ref="I18:I34" si="0">+E18*G18</f>
        <v>0</v>
      </c>
      <c r="J18" s="510"/>
      <c r="K18" s="511"/>
      <c r="L18" s="512"/>
    </row>
    <row r="19" spans="1:12" s="492" customFormat="1" ht="15" x14ac:dyDescent="0.2">
      <c r="A19" s="502" t="s">
        <v>35</v>
      </c>
      <c r="B19" s="513">
        <v>507</v>
      </c>
      <c r="C19" s="500" t="s">
        <v>156</v>
      </c>
      <c r="D19" s="495"/>
      <c r="E19" s="501">
        <v>30</v>
      </c>
      <c r="F19" s="509" t="s">
        <v>65</v>
      </c>
      <c r="G19" s="497"/>
      <c r="H19" s="498"/>
      <c r="I19" s="499">
        <f t="shared" si="0"/>
        <v>0</v>
      </c>
      <c r="J19" s="510"/>
      <c r="K19" s="511"/>
      <c r="L19" s="512"/>
    </row>
    <row r="20" spans="1:12" s="492" customFormat="1" ht="15" x14ac:dyDescent="0.2">
      <c r="A20" s="502" t="s">
        <v>36</v>
      </c>
      <c r="B20" s="513">
        <v>325</v>
      </c>
      <c r="C20" s="500" t="s">
        <v>500</v>
      </c>
      <c r="D20" s="495"/>
      <c r="E20" s="501">
        <v>20</v>
      </c>
      <c r="F20" s="509" t="s">
        <v>65</v>
      </c>
      <c r="G20" s="497"/>
      <c r="H20" s="498"/>
      <c r="I20" s="499">
        <f t="shared" si="0"/>
        <v>0</v>
      </c>
      <c r="J20" s="510"/>
      <c r="K20" s="511"/>
      <c r="L20" s="512"/>
    </row>
    <row r="21" spans="1:12" s="492" customFormat="1" ht="15" x14ac:dyDescent="0.2">
      <c r="A21" s="502" t="s">
        <v>37</v>
      </c>
      <c r="B21" s="513">
        <v>325</v>
      </c>
      <c r="C21" s="500" t="s">
        <v>501</v>
      </c>
      <c r="D21" s="495"/>
      <c r="E21" s="501">
        <v>20</v>
      </c>
      <c r="F21" s="509" t="s">
        <v>65</v>
      </c>
      <c r="G21" s="497"/>
      <c r="H21" s="498"/>
      <c r="I21" s="499">
        <f t="shared" si="0"/>
        <v>0</v>
      </c>
      <c r="J21" s="510"/>
      <c r="K21" s="511"/>
      <c r="L21" s="512"/>
    </row>
    <row r="22" spans="1:12" s="492" customFormat="1" ht="30" x14ac:dyDescent="0.2">
      <c r="A22" s="502" t="s">
        <v>38</v>
      </c>
      <c r="B22" s="493">
        <v>303</v>
      </c>
      <c r="C22" s="494" t="s">
        <v>256</v>
      </c>
      <c r="D22" s="495"/>
      <c r="E22" s="496">
        <v>5</v>
      </c>
      <c r="F22" s="509" t="s">
        <v>65</v>
      </c>
      <c r="G22" s="497"/>
      <c r="H22" s="498"/>
      <c r="I22" s="499">
        <f t="shared" si="0"/>
        <v>0</v>
      </c>
      <c r="J22" s="510"/>
      <c r="K22" s="511"/>
      <c r="L22" s="512"/>
    </row>
    <row r="23" spans="1:12" s="492" customFormat="1" ht="30" x14ac:dyDescent="0.2">
      <c r="A23" s="502" t="s">
        <v>39</v>
      </c>
      <c r="B23" s="493">
        <v>302</v>
      </c>
      <c r="C23" s="494" t="s">
        <v>257</v>
      </c>
      <c r="D23" s="495"/>
      <c r="E23" s="496">
        <v>25</v>
      </c>
      <c r="F23" s="509" t="s">
        <v>65</v>
      </c>
      <c r="G23" s="497"/>
      <c r="H23" s="498"/>
      <c r="I23" s="499">
        <f t="shared" si="0"/>
        <v>0</v>
      </c>
      <c r="J23" s="510"/>
      <c r="K23" s="511"/>
      <c r="L23" s="512"/>
    </row>
    <row r="24" spans="1:12" s="492" customFormat="1" ht="45" x14ac:dyDescent="0.2">
      <c r="A24" s="502" t="s">
        <v>40</v>
      </c>
      <c r="B24" s="493">
        <v>301</v>
      </c>
      <c r="C24" s="494" t="s">
        <v>405</v>
      </c>
      <c r="D24" s="495"/>
      <c r="E24" s="496">
        <v>250</v>
      </c>
      <c r="F24" s="509" t="s">
        <v>65</v>
      </c>
      <c r="G24" s="497"/>
      <c r="H24" s="498"/>
      <c r="I24" s="499">
        <f t="shared" si="0"/>
        <v>0</v>
      </c>
      <c r="J24" s="510"/>
      <c r="K24" s="511"/>
      <c r="L24" s="512"/>
    </row>
    <row r="25" spans="1:12" s="492" customFormat="1" ht="15" x14ac:dyDescent="0.2">
      <c r="A25" s="502" t="s">
        <v>43</v>
      </c>
      <c r="B25" s="493">
        <v>317</v>
      </c>
      <c r="C25" s="494" t="s">
        <v>626</v>
      </c>
      <c r="D25" s="495"/>
      <c r="E25" s="496">
        <v>80</v>
      </c>
      <c r="F25" s="509" t="s">
        <v>65</v>
      </c>
      <c r="G25" s="497"/>
      <c r="H25" s="498"/>
      <c r="I25" s="499">
        <f t="shared" si="0"/>
        <v>0</v>
      </c>
      <c r="J25" s="510"/>
      <c r="K25" s="511"/>
      <c r="L25" s="512"/>
    </row>
    <row r="26" spans="1:12" s="492" customFormat="1" ht="30" x14ac:dyDescent="0.2">
      <c r="A26" s="502" t="s">
        <v>44</v>
      </c>
      <c r="B26" s="493">
        <v>320</v>
      </c>
      <c r="C26" s="494" t="s">
        <v>753</v>
      </c>
      <c r="D26" s="495"/>
      <c r="E26" s="496">
        <v>40</v>
      </c>
      <c r="F26" s="509" t="s">
        <v>65</v>
      </c>
      <c r="G26" s="497"/>
      <c r="H26" s="498"/>
      <c r="I26" s="499">
        <f t="shared" si="0"/>
        <v>0</v>
      </c>
      <c r="J26" s="510"/>
      <c r="K26" s="511"/>
      <c r="L26" s="512"/>
    </row>
    <row r="27" spans="1:12" s="492" customFormat="1" ht="30" x14ac:dyDescent="0.2">
      <c r="A27" s="502" t="s">
        <v>45</v>
      </c>
      <c r="B27" s="493">
        <v>320</v>
      </c>
      <c r="C27" s="494" t="s">
        <v>754</v>
      </c>
      <c r="D27" s="495"/>
      <c r="E27" s="496">
        <v>350</v>
      </c>
      <c r="F27" s="509" t="s">
        <v>65</v>
      </c>
      <c r="G27" s="497"/>
      <c r="H27" s="498"/>
      <c r="I27" s="499">
        <f t="shared" si="0"/>
        <v>0</v>
      </c>
      <c r="J27" s="510"/>
      <c r="K27" s="511"/>
      <c r="L27" s="512"/>
    </row>
    <row r="28" spans="1:12" s="492" customFormat="1" ht="15" x14ac:dyDescent="0.2">
      <c r="A28" s="502" t="s">
        <v>46</v>
      </c>
      <c r="B28" s="493"/>
      <c r="C28" s="494" t="s">
        <v>818</v>
      </c>
      <c r="D28" s="495"/>
      <c r="E28" s="496">
        <v>40</v>
      </c>
      <c r="F28" s="509" t="s">
        <v>65</v>
      </c>
      <c r="G28" s="497"/>
      <c r="H28" s="498"/>
      <c r="I28" s="499">
        <f t="shared" si="0"/>
        <v>0</v>
      </c>
      <c r="J28" s="510"/>
      <c r="K28" s="511"/>
      <c r="L28" s="512"/>
    </row>
    <row r="29" spans="1:12" s="492" customFormat="1" ht="30" x14ac:dyDescent="0.2">
      <c r="A29" s="502" t="s">
        <v>47</v>
      </c>
      <c r="B29" s="493">
        <v>314</v>
      </c>
      <c r="C29" s="494" t="s">
        <v>625</v>
      </c>
      <c r="D29" s="495"/>
      <c r="E29" s="496">
        <v>20</v>
      </c>
      <c r="F29" s="509" t="s">
        <v>65</v>
      </c>
      <c r="G29" s="497"/>
      <c r="H29" s="498"/>
      <c r="I29" s="499">
        <f t="shared" si="0"/>
        <v>0</v>
      </c>
      <c r="J29" s="510"/>
      <c r="K29" s="511"/>
      <c r="L29" s="512"/>
    </row>
    <row r="30" spans="1:12" s="492" customFormat="1" ht="15" x14ac:dyDescent="0.2">
      <c r="A30" s="502" t="s">
        <v>48</v>
      </c>
      <c r="B30" s="493">
        <v>318</v>
      </c>
      <c r="C30" s="494" t="s">
        <v>453</v>
      </c>
      <c r="D30" s="495"/>
      <c r="E30" s="496">
        <v>10</v>
      </c>
      <c r="F30" s="509" t="s">
        <v>65</v>
      </c>
      <c r="G30" s="497"/>
      <c r="H30" s="498"/>
      <c r="I30" s="499">
        <f t="shared" si="0"/>
        <v>0</v>
      </c>
      <c r="J30" s="510"/>
      <c r="K30" s="511"/>
      <c r="L30" s="512"/>
    </row>
    <row r="31" spans="1:12" s="492" customFormat="1" ht="15" x14ac:dyDescent="0.2">
      <c r="A31" s="502" t="s">
        <v>49</v>
      </c>
      <c r="B31" s="493">
        <v>368</v>
      </c>
      <c r="C31" s="494" t="s">
        <v>545</v>
      </c>
      <c r="D31" s="495"/>
      <c r="E31" s="496">
        <v>30</v>
      </c>
      <c r="F31" s="509" t="s">
        <v>65</v>
      </c>
      <c r="G31" s="497"/>
      <c r="H31" s="498"/>
      <c r="I31" s="499">
        <f t="shared" si="0"/>
        <v>0</v>
      </c>
      <c r="J31" s="510"/>
      <c r="K31" s="511"/>
      <c r="L31" s="512"/>
    </row>
    <row r="32" spans="1:12" s="492" customFormat="1" ht="45" x14ac:dyDescent="0.2">
      <c r="A32" s="502" t="s">
        <v>50</v>
      </c>
      <c r="B32" s="493"/>
      <c r="C32" s="494" t="s">
        <v>835</v>
      </c>
      <c r="D32" s="495"/>
      <c r="E32" s="496">
        <v>50</v>
      </c>
      <c r="F32" s="509" t="s">
        <v>65</v>
      </c>
      <c r="G32" s="497"/>
      <c r="H32" s="498"/>
      <c r="I32" s="499">
        <f t="shared" si="0"/>
        <v>0</v>
      </c>
      <c r="J32" s="751"/>
      <c r="K32" s="752"/>
      <c r="L32" s="753"/>
    </row>
    <row r="33" spans="1:12" s="492" customFormat="1" ht="30" x14ac:dyDescent="0.2">
      <c r="A33" s="502" t="s">
        <v>51</v>
      </c>
      <c r="B33" s="493"/>
      <c r="C33" s="494" t="s">
        <v>834</v>
      </c>
      <c r="D33" s="495"/>
      <c r="E33" s="496">
        <v>10</v>
      </c>
      <c r="F33" s="509" t="s">
        <v>65</v>
      </c>
      <c r="G33" s="497"/>
      <c r="H33" s="498"/>
      <c r="I33" s="499">
        <f t="shared" si="0"/>
        <v>0</v>
      </c>
      <c r="J33" s="751"/>
      <c r="K33" s="752"/>
      <c r="L33" s="753"/>
    </row>
    <row r="34" spans="1:12" s="492" customFormat="1" ht="15.75" thickBot="1" x14ac:dyDescent="0.25">
      <c r="A34" s="502"/>
      <c r="B34" s="493"/>
      <c r="C34" s="494"/>
      <c r="D34" s="495"/>
      <c r="E34" s="496"/>
      <c r="F34" s="509"/>
      <c r="G34" s="497"/>
      <c r="H34" s="498"/>
      <c r="I34" s="499">
        <f t="shared" si="0"/>
        <v>0</v>
      </c>
      <c r="J34" s="514"/>
      <c r="K34" s="515"/>
      <c r="L34" s="516"/>
    </row>
    <row r="35" spans="1:12" s="20" customFormat="1" ht="15.75" thickBot="1" x14ac:dyDescent="0.3">
      <c r="A35" s="78" t="s">
        <v>92</v>
      </c>
      <c r="B35" s="79"/>
      <c r="C35" s="80"/>
      <c r="D35" s="145"/>
      <c r="E35" s="81"/>
      <c r="F35" s="82"/>
      <c r="G35" s="146"/>
      <c r="H35" s="147"/>
      <c r="I35" s="166">
        <f>SUM(I16:I34)</f>
        <v>0</v>
      </c>
      <c r="J35" s="227">
        <f>SUM(J16:J34)</f>
        <v>0</v>
      </c>
      <c r="K35" s="227">
        <f>SUM(K16:K34)</f>
        <v>0</v>
      </c>
      <c r="L35" s="227">
        <f>SUM(L16:L34)</f>
        <v>0</v>
      </c>
    </row>
    <row r="36" spans="1:12" s="12" customFormat="1" ht="14.25" x14ac:dyDescent="0.2">
      <c r="B36" s="269"/>
      <c r="C36" s="60"/>
      <c r="D36" s="60"/>
      <c r="E36" s="517" t="s">
        <v>410</v>
      </c>
      <c r="F36" s="518"/>
      <c r="G36" s="519"/>
      <c r="H36" s="520"/>
      <c r="I36" s="521"/>
      <c r="J36" s="89" t="s">
        <v>660</v>
      </c>
    </row>
    <row r="37" spans="1:12" s="12" customFormat="1" ht="14.25" x14ac:dyDescent="0.2">
      <c r="B37" s="269"/>
      <c r="C37" s="60"/>
      <c r="D37" s="60"/>
      <c r="E37" s="522" t="s">
        <v>411</v>
      </c>
      <c r="F37" s="523"/>
      <c r="G37" s="524"/>
      <c r="H37" s="525"/>
      <c r="I37" s="526"/>
    </row>
    <row r="38" spans="1:12" s="12" customFormat="1" ht="15.75" thickBot="1" x14ac:dyDescent="0.3">
      <c r="B38" s="269"/>
      <c r="C38" s="60"/>
      <c r="D38" s="60"/>
      <c r="E38" s="527" t="s">
        <v>93</v>
      </c>
      <c r="F38" s="528"/>
      <c r="G38" s="529"/>
      <c r="H38" s="530"/>
      <c r="I38" s="531">
        <f>I35+I36+I37</f>
        <v>0</v>
      </c>
    </row>
    <row r="39" spans="1:12" s="12" customFormat="1" ht="14.25" x14ac:dyDescent="0.2">
      <c r="A39" s="449"/>
      <c r="B39" s="269"/>
      <c r="E39" s="269"/>
      <c r="F39" s="288"/>
      <c r="G39" s="27"/>
      <c r="H39" s="532"/>
      <c r="I39" s="533"/>
    </row>
    <row r="40" spans="1:12" s="12" customFormat="1" ht="15" x14ac:dyDescent="0.25">
      <c r="A40" s="267" t="s">
        <v>649</v>
      </c>
      <c r="B40" s="268"/>
      <c r="C40" s="267"/>
      <c r="D40" s="26"/>
      <c r="E40" s="269"/>
      <c r="F40" s="30"/>
      <c r="G40" s="28"/>
      <c r="H40" s="29"/>
      <c r="I40" s="124"/>
    </row>
    <row r="41" spans="1:12" s="12" customFormat="1" ht="14.25" x14ac:dyDescent="0.2">
      <c r="A41" s="270" t="s">
        <v>655</v>
      </c>
      <c r="B41" s="271"/>
      <c r="C41" s="270"/>
      <c r="D41" s="26"/>
      <c r="E41" s="269"/>
      <c r="F41" s="30"/>
      <c r="G41" s="28"/>
      <c r="H41" s="29"/>
      <c r="I41" s="124"/>
    </row>
    <row r="42" spans="1:12" s="12" customFormat="1" ht="14.25" x14ac:dyDescent="0.2">
      <c r="A42" s="270" t="s">
        <v>650</v>
      </c>
      <c r="B42" s="271"/>
      <c r="C42" s="270"/>
      <c r="D42" s="272"/>
      <c r="E42" s="271"/>
      <c r="F42" s="273"/>
      <c r="G42" s="274"/>
      <c r="H42" s="275"/>
      <c r="I42" s="276"/>
      <c r="J42" s="270"/>
      <c r="K42" s="270"/>
    </row>
    <row r="43" spans="1:12" s="12" customFormat="1" ht="14.25" x14ac:dyDescent="0.2">
      <c r="A43" s="270" t="s">
        <v>651</v>
      </c>
      <c r="B43" s="271"/>
      <c r="C43" s="270"/>
      <c r="D43" s="272"/>
      <c r="E43" s="271"/>
      <c r="F43" s="273"/>
      <c r="G43" s="274"/>
      <c r="H43" s="275"/>
      <c r="I43" s="276"/>
      <c r="J43" s="270"/>
      <c r="K43" s="270"/>
    </row>
    <row r="44" spans="1:12" s="12" customFormat="1" ht="14.25" x14ac:dyDescent="0.2">
      <c r="A44" s="270" t="s">
        <v>652</v>
      </c>
      <c r="B44" s="271"/>
      <c r="C44" s="270"/>
      <c r="D44" s="272"/>
      <c r="E44" s="271"/>
      <c r="F44" s="273"/>
      <c r="G44" s="274"/>
      <c r="H44" s="275"/>
      <c r="I44" s="276"/>
      <c r="J44" s="270"/>
      <c r="K44" s="270"/>
    </row>
    <row r="45" spans="1:12" s="12" customFormat="1" ht="14.25" x14ac:dyDescent="0.2">
      <c r="A45" s="270" t="s">
        <v>653</v>
      </c>
      <c r="B45" s="271"/>
      <c r="C45" s="270"/>
      <c r="D45" s="272"/>
      <c r="E45" s="271"/>
      <c r="F45" s="273"/>
      <c r="G45" s="274"/>
      <c r="H45" s="275"/>
      <c r="I45" s="276"/>
      <c r="J45" s="270"/>
      <c r="K45" s="270"/>
    </row>
    <row r="46" spans="1:12" s="596" customFormat="1" ht="14.25" x14ac:dyDescent="0.2">
      <c r="A46" s="726" t="s">
        <v>657</v>
      </c>
      <c r="B46" s="727"/>
      <c r="C46" s="726"/>
      <c r="D46" s="728"/>
      <c r="E46" s="727"/>
      <c r="F46" s="729"/>
      <c r="G46" s="730"/>
      <c r="H46" s="731"/>
      <c r="I46" s="732"/>
      <c r="J46" s="726"/>
      <c r="K46" s="726"/>
    </row>
    <row r="47" spans="1:12" s="12" customFormat="1" ht="14.25" x14ac:dyDescent="0.2">
      <c r="A47" s="278" t="s">
        <v>658</v>
      </c>
      <c r="B47" s="279"/>
      <c r="C47" s="278"/>
      <c r="D47" s="280"/>
      <c r="E47" s="279"/>
      <c r="F47" s="281"/>
      <c r="G47" s="282"/>
      <c r="H47" s="283"/>
      <c r="I47" s="284"/>
      <c r="J47" s="278"/>
      <c r="K47" s="278"/>
    </row>
    <row r="48" spans="1:12" s="12" customFormat="1" ht="14.25" x14ac:dyDescent="0.2">
      <c r="A48" s="270" t="s">
        <v>654</v>
      </c>
      <c r="B48" s="269"/>
      <c r="D48" s="286"/>
      <c r="E48" s="287"/>
      <c r="F48" s="30"/>
      <c r="G48" s="28"/>
      <c r="H48" s="29"/>
      <c r="I48" s="124"/>
    </row>
    <row r="49" spans="1:19" s="12" customFormat="1" ht="15" x14ac:dyDescent="0.25">
      <c r="A49" s="534"/>
      <c r="B49" s="269"/>
      <c r="E49" s="269"/>
      <c r="F49" s="288"/>
      <c r="G49" s="27"/>
      <c r="H49" s="532"/>
      <c r="I49" s="533"/>
    </row>
    <row r="50" spans="1:19" s="12" customFormat="1" ht="15" x14ac:dyDescent="0.25">
      <c r="A50" s="290" t="s">
        <v>94</v>
      </c>
      <c r="B50" s="269"/>
      <c r="E50" s="269"/>
      <c r="F50" s="30"/>
      <c r="G50" s="123"/>
      <c r="H50" s="142"/>
      <c r="I50" s="533"/>
    </row>
    <row r="51" spans="1:19" s="12" customFormat="1" ht="14.25" x14ac:dyDescent="0.2">
      <c r="A51" s="12" t="s">
        <v>10</v>
      </c>
      <c r="B51" s="269"/>
      <c r="E51" s="269"/>
      <c r="F51" s="30"/>
      <c r="G51" s="123"/>
      <c r="H51" s="142"/>
      <c r="I51" s="533"/>
    </row>
    <row r="52" spans="1:19" s="12" customFormat="1" ht="15" x14ac:dyDescent="0.25">
      <c r="A52" s="12" t="s">
        <v>686</v>
      </c>
      <c r="B52" s="269"/>
      <c r="E52" s="269"/>
      <c r="F52" s="30"/>
      <c r="G52" s="123"/>
      <c r="H52" s="142"/>
      <c r="I52" s="533"/>
    </row>
    <row r="53" spans="1:19" s="12" customFormat="1" ht="14.25" x14ac:dyDescent="0.2">
      <c r="A53" s="12" t="s">
        <v>115</v>
      </c>
      <c r="B53" s="269"/>
      <c r="E53" s="269"/>
      <c r="F53" s="30"/>
      <c r="G53" s="123"/>
      <c r="H53" s="142"/>
      <c r="I53" s="533"/>
    </row>
    <row r="54" spans="1:19" s="12" customFormat="1" ht="14.25" x14ac:dyDescent="0.2">
      <c r="A54" s="12" t="s">
        <v>116</v>
      </c>
      <c r="B54" s="269"/>
      <c r="E54" s="269"/>
      <c r="F54" s="30"/>
      <c r="G54" s="123"/>
      <c r="H54" s="142"/>
      <c r="I54" s="533"/>
    </row>
    <row r="55" spans="1:19" s="12" customFormat="1" ht="14.25" x14ac:dyDescent="0.2">
      <c r="B55" s="269"/>
      <c r="E55" s="269"/>
      <c r="F55" s="30"/>
      <c r="G55" s="123"/>
      <c r="H55" s="142"/>
      <c r="I55" s="124"/>
    </row>
    <row r="56" spans="1:19" s="12" customFormat="1" ht="14.25" x14ac:dyDescent="0.2">
      <c r="A56" s="12" t="s">
        <v>117</v>
      </c>
      <c r="B56" s="269"/>
      <c r="E56" s="269"/>
      <c r="F56" s="30"/>
      <c r="G56" s="123"/>
      <c r="H56" s="142"/>
      <c r="I56" s="124"/>
    </row>
    <row r="57" spans="1:19" s="12" customFormat="1" ht="14.25" x14ac:dyDescent="0.2">
      <c r="B57" s="269"/>
      <c r="E57" s="269"/>
      <c r="F57" s="30"/>
      <c r="G57" s="123"/>
      <c r="H57" s="142"/>
      <c r="I57" s="124"/>
    </row>
    <row r="58" spans="1:19" s="12" customFormat="1" ht="15" x14ac:dyDescent="0.25">
      <c r="A58" s="12" t="s">
        <v>687</v>
      </c>
      <c r="B58" s="269"/>
      <c r="E58" s="269"/>
      <c r="F58" s="30"/>
      <c r="G58" s="123"/>
      <c r="H58" s="142"/>
      <c r="I58" s="124"/>
    </row>
    <row r="59" spans="1:19" s="12" customFormat="1" ht="14.25" x14ac:dyDescent="0.2">
      <c r="B59" s="269"/>
      <c r="E59" s="269"/>
      <c r="F59" s="30"/>
      <c r="G59" s="123"/>
      <c r="H59" s="142"/>
      <c r="I59" s="124"/>
    </row>
    <row r="60" spans="1:19" s="12" customFormat="1" ht="14.25" x14ac:dyDescent="0.2">
      <c r="B60" s="269"/>
      <c r="E60" s="269"/>
      <c r="F60" s="30"/>
      <c r="G60" s="123"/>
      <c r="H60" s="142"/>
      <c r="I60" s="124"/>
    </row>
    <row r="61" spans="1:19" s="12" customFormat="1" ht="14.25" x14ac:dyDescent="0.2">
      <c r="B61" s="269"/>
      <c r="E61" s="269"/>
      <c r="F61" s="30"/>
      <c r="G61" s="123"/>
      <c r="H61" s="142"/>
      <c r="I61" s="289"/>
    </row>
    <row r="62" spans="1:19" s="12" customFormat="1" ht="14.25" x14ac:dyDescent="0.2">
      <c r="A62" s="16" t="s">
        <v>260</v>
      </c>
      <c r="B62" s="269"/>
      <c r="C62" s="292"/>
      <c r="D62" s="318" t="s">
        <v>97</v>
      </c>
      <c r="E62" s="30"/>
      <c r="F62" s="123" t="s">
        <v>98</v>
      </c>
      <c r="G62" s="123"/>
      <c r="H62" s="142"/>
      <c r="I62" s="124"/>
    </row>
    <row r="63" spans="1:19" s="12" customFormat="1" ht="27.75" customHeight="1" thickBot="1" x14ac:dyDescent="0.3">
      <c r="A63" s="535"/>
      <c r="B63" s="536"/>
      <c r="C63" s="537"/>
      <c r="D63" s="297"/>
      <c r="E63" s="320"/>
      <c r="F63" s="538"/>
      <c r="G63" s="539"/>
      <c r="H63" s="540"/>
      <c r="I63" s="748"/>
      <c r="J63" s="60"/>
      <c r="K63" s="60"/>
      <c r="L63" s="60"/>
      <c r="M63" s="60"/>
      <c r="N63" s="60"/>
      <c r="O63" s="60"/>
      <c r="P63" s="60"/>
      <c r="Q63" s="60"/>
      <c r="R63" s="60"/>
      <c r="S63" s="60"/>
    </row>
  </sheetData>
  <sheetProtection password="CF35" sheet="1" objects="1" scenarios="1" formatCells="0"/>
  <pageMargins left="0.51181102362204722" right="0.51181102362204722" top="0.55118110236220474" bottom="0.55118110236220474" header="0.31496062992125984" footer="0.31496062992125984"/>
  <pageSetup paperSize="9" scale="85" orientation="landscape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workbookViewId="0">
      <selection activeCell="E25" sqref="E25"/>
    </sheetView>
  </sheetViews>
  <sheetFormatPr defaultRowHeight="12.75" x14ac:dyDescent="0.2"/>
  <cols>
    <col min="1" max="1" width="5.5703125" style="10" customWidth="1"/>
    <col min="2" max="2" width="5.42578125" style="8" customWidth="1"/>
    <col min="3" max="3" width="39.140625" style="10" customWidth="1"/>
    <col min="4" max="4" width="19.42578125" style="10" customWidth="1"/>
    <col min="5" max="5" width="9.28515625" style="69" customWidth="1"/>
    <col min="6" max="6" width="7.7109375" style="70" customWidth="1"/>
    <col min="7" max="7" width="11.85546875" style="120" customWidth="1"/>
    <col min="8" max="8" width="10.42578125" style="139" customWidth="1"/>
    <col min="9" max="9" width="14.28515625" style="52" customWidth="1"/>
    <col min="10" max="12" width="9.28515625" style="10" customWidth="1"/>
    <col min="13" max="16384" width="9.140625" style="10"/>
  </cols>
  <sheetData>
    <row r="1" spans="1:12" x14ac:dyDescent="0.2">
      <c r="A1" s="10" t="s">
        <v>104</v>
      </c>
    </row>
    <row r="3" spans="1:12" s="12" customFormat="1" ht="15" x14ac:dyDescent="0.25">
      <c r="A3" s="87" t="s">
        <v>103</v>
      </c>
      <c r="B3" s="25"/>
      <c r="E3" s="25"/>
      <c r="F3" s="27"/>
      <c r="G3" s="140" t="s">
        <v>111</v>
      </c>
      <c r="H3" s="141" t="s">
        <v>112</v>
      </c>
      <c r="I3" s="53"/>
    </row>
    <row r="4" spans="1:12" s="12" customFormat="1" ht="15" x14ac:dyDescent="0.25">
      <c r="A4" s="87" t="s">
        <v>552</v>
      </c>
      <c r="B4" s="25"/>
      <c r="E4" s="25"/>
      <c r="F4" s="27" t="s">
        <v>28</v>
      </c>
      <c r="G4" s="123"/>
      <c r="H4" s="142"/>
      <c r="I4" s="53"/>
    </row>
    <row r="5" spans="1:12" s="12" customFormat="1" ht="15" x14ac:dyDescent="0.25">
      <c r="A5" s="87" t="s">
        <v>123</v>
      </c>
      <c r="B5" s="25"/>
      <c r="E5" s="25"/>
      <c r="F5" s="30"/>
      <c r="G5" s="123"/>
      <c r="H5" s="142"/>
      <c r="I5" s="53"/>
    </row>
    <row r="6" spans="1:12" ht="15" x14ac:dyDescent="0.25">
      <c r="A6" s="71"/>
      <c r="B6" s="11"/>
      <c r="D6" s="186"/>
      <c r="E6" s="72"/>
      <c r="I6" s="54"/>
    </row>
    <row r="7" spans="1:12" ht="15.75" x14ac:dyDescent="0.25">
      <c r="A7" s="198" t="s">
        <v>105</v>
      </c>
      <c r="B7" s="199"/>
      <c r="C7" s="198"/>
      <c r="D7" s="71"/>
      <c r="G7" s="417" t="s">
        <v>322</v>
      </c>
      <c r="H7" s="418">
        <v>7</v>
      </c>
      <c r="I7" s="410"/>
    </row>
    <row r="8" spans="1:12" s="129" customFormat="1" ht="15.75" x14ac:dyDescent="0.25">
      <c r="A8" s="200"/>
      <c r="B8" s="201"/>
      <c r="C8" s="200"/>
      <c r="D8" s="125"/>
      <c r="E8" s="126"/>
      <c r="F8" s="50"/>
      <c r="G8" s="419" t="s">
        <v>645</v>
      </c>
      <c r="H8" s="420"/>
      <c r="I8" s="411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693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560</v>
      </c>
      <c r="B12" s="203"/>
      <c r="C12" s="204"/>
      <c r="D12" s="179" t="s">
        <v>409</v>
      </c>
      <c r="E12" s="261" t="s">
        <v>813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10"/>
      <c r="C13" s="16"/>
      <c r="E13" s="73"/>
      <c r="F13" s="74"/>
      <c r="G13" s="132"/>
      <c r="H13" s="144"/>
      <c r="I13" s="54"/>
    </row>
    <row r="14" spans="1:12" s="23" customFormat="1" ht="45.75" customHeight="1" thickBot="1" x14ac:dyDescent="0.25">
      <c r="A14" s="35" t="s">
        <v>109</v>
      </c>
      <c r="B14" s="36" t="s">
        <v>30</v>
      </c>
      <c r="C14" s="36" t="s">
        <v>110</v>
      </c>
      <c r="D14" s="46" t="s">
        <v>542</v>
      </c>
      <c r="E14" s="36" t="s">
        <v>106</v>
      </c>
      <c r="F14" s="36" t="s">
        <v>31</v>
      </c>
      <c r="G14" s="36" t="s">
        <v>107</v>
      </c>
      <c r="H14" s="47" t="s">
        <v>108</v>
      </c>
      <c r="I14" s="56" t="s">
        <v>325</v>
      </c>
      <c r="J14" s="194" t="s">
        <v>673</v>
      </c>
      <c r="K14" s="195" t="s">
        <v>672</v>
      </c>
      <c r="L14" s="193" t="s">
        <v>671</v>
      </c>
    </row>
    <row r="15" spans="1:12" s="19" customFormat="1" ht="12.75" customHeight="1" thickBot="1" x14ac:dyDescent="0.25">
      <c r="A15" s="75" t="s">
        <v>32</v>
      </c>
      <c r="B15" s="76" t="s">
        <v>33</v>
      </c>
      <c r="C15" s="76" t="s">
        <v>34</v>
      </c>
      <c r="D15" s="76" t="s">
        <v>35</v>
      </c>
      <c r="E15" s="76" t="s">
        <v>36</v>
      </c>
      <c r="F15" s="76" t="s">
        <v>37</v>
      </c>
      <c r="G15" s="76" t="s">
        <v>38</v>
      </c>
      <c r="H15" s="76" t="s">
        <v>39</v>
      </c>
      <c r="I15" s="77" t="s">
        <v>336</v>
      </c>
      <c r="J15" s="196" t="s">
        <v>43</v>
      </c>
      <c r="K15" s="197" t="s">
        <v>44</v>
      </c>
      <c r="L15" s="174" t="s">
        <v>45</v>
      </c>
    </row>
    <row r="16" spans="1:12" s="33" customFormat="1" ht="15" x14ac:dyDescent="0.2">
      <c r="A16" s="468"/>
      <c r="B16" s="457"/>
      <c r="C16" s="458" t="s">
        <v>258</v>
      </c>
      <c r="D16" s="459"/>
      <c r="E16" s="460"/>
      <c r="F16" s="461"/>
      <c r="G16" s="462"/>
      <c r="H16" s="567"/>
      <c r="I16" s="568"/>
      <c r="J16" s="569"/>
      <c r="K16" s="570"/>
      <c r="L16" s="571"/>
    </row>
    <row r="17" spans="1:12" s="33" customFormat="1" ht="14.25" x14ac:dyDescent="0.2">
      <c r="A17" s="468" t="s">
        <v>32</v>
      </c>
      <c r="B17" s="469">
        <v>316</v>
      </c>
      <c r="C17" s="470" t="s">
        <v>628</v>
      </c>
      <c r="D17" s="471"/>
      <c r="E17" s="472">
        <v>5</v>
      </c>
      <c r="F17" s="473" t="s">
        <v>65</v>
      </c>
      <c r="G17" s="474"/>
      <c r="H17" s="486"/>
      <c r="I17" s="572">
        <f t="shared" ref="I17:I23" si="0">+E17*G17</f>
        <v>0</v>
      </c>
      <c r="J17" s="335"/>
      <c r="K17" s="247"/>
      <c r="L17" s="336"/>
    </row>
    <row r="18" spans="1:12" s="33" customFormat="1" ht="14.25" x14ac:dyDescent="0.2">
      <c r="A18" s="468" t="s">
        <v>33</v>
      </c>
      <c r="B18" s="469">
        <v>216</v>
      </c>
      <c r="C18" s="470" t="s">
        <v>819</v>
      </c>
      <c r="D18" s="471"/>
      <c r="E18" s="472">
        <v>40</v>
      </c>
      <c r="F18" s="473" t="s">
        <v>65</v>
      </c>
      <c r="G18" s="474"/>
      <c r="H18" s="486"/>
      <c r="I18" s="572">
        <f t="shared" si="0"/>
        <v>0</v>
      </c>
      <c r="J18" s="335"/>
      <c r="K18" s="247"/>
      <c r="L18" s="336"/>
    </row>
    <row r="19" spans="1:12" s="33" customFormat="1" ht="14.25" x14ac:dyDescent="0.2">
      <c r="A19" s="468" t="s">
        <v>34</v>
      </c>
      <c r="B19" s="469">
        <v>306</v>
      </c>
      <c r="C19" s="470" t="s">
        <v>259</v>
      </c>
      <c r="D19" s="471"/>
      <c r="E19" s="472">
        <v>5</v>
      </c>
      <c r="F19" s="473" t="s">
        <v>65</v>
      </c>
      <c r="G19" s="474"/>
      <c r="H19" s="486"/>
      <c r="I19" s="572">
        <f t="shared" si="0"/>
        <v>0</v>
      </c>
      <c r="J19" s="335"/>
      <c r="K19" s="247"/>
      <c r="L19" s="336"/>
    </row>
    <row r="20" spans="1:12" s="33" customFormat="1" ht="28.5" x14ac:dyDescent="0.2">
      <c r="A20" s="468" t="s">
        <v>35</v>
      </c>
      <c r="B20" s="469">
        <v>315</v>
      </c>
      <c r="C20" s="470" t="s">
        <v>820</v>
      </c>
      <c r="D20" s="471"/>
      <c r="E20" s="472">
        <v>150</v>
      </c>
      <c r="F20" s="473" t="s">
        <v>65</v>
      </c>
      <c r="G20" s="474"/>
      <c r="H20" s="486"/>
      <c r="I20" s="572">
        <f t="shared" si="0"/>
        <v>0</v>
      </c>
      <c r="J20" s="335"/>
      <c r="K20" s="247"/>
      <c r="L20" s="336"/>
    </row>
    <row r="21" spans="1:12" s="33" customFormat="1" ht="14.25" x14ac:dyDescent="0.2">
      <c r="A21" s="468" t="s">
        <v>36</v>
      </c>
      <c r="B21" s="469">
        <v>323</v>
      </c>
      <c r="C21" s="470" t="s">
        <v>174</v>
      </c>
      <c r="D21" s="471"/>
      <c r="E21" s="472">
        <v>10</v>
      </c>
      <c r="F21" s="473" t="s">
        <v>65</v>
      </c>
      <c r="G21" s="474"/>
      <c r="H21" s="486"/>
      <c r="I21" s="572">
        <f t="shared" si="0"/>
        <v>0</v>
      </c>
      <c r="J21" s="335"/>
      <c r="K21" s="247"/>
      <c r="L21" s="336"/>
    </row>
    <row r="22" spans="1:12" s="33" customFormat="1" ht="14.25" x14ac:dyDescent="0.2">
      <c r="A22" s="468" t="s">
        <v>37</v>
      </c>
      <c r="B22" s="469">
        <v>323</v>
      </c>
      <c r="C22" s="470" t="s">
        <v>630</v>
      </c>
      <c r="D22" s="471"/>
      <c r="E22" s="472">
        <v>10</v>
      </c>
      <c r="F22" s="473" t="s">
        <v>65</v>
      </c>
      <c r="G22" s="474"/>
      <c r="H22" s="486"/>
      <c r="I22" s="572">
        <f t="shared" si="0"/>
        <v>0</v>
      </c>
      <c r="J22" s="335"/>
      <c r="K22" s="247"/>
      <c r="L22" s="336"/>
    </row>
    <row r="23" spans="1:12" s="33" customFormat="1" ht="14.25" x14ac:dyDescent="0.2">
      <c r="A23" s="468" t="s">
        <v>38</v>
      </c>
      <c r="B23" s="469">
        <v>316</v>
      </c>
      <c r="C23" s="470" t="s">
        <v>173</v>
      </c>
      <c r="D23" s="471"/>
      <c r="E23" s="472">
        <v>5</v>
      </c>
      <c r="F23" s="473" t="s">
        <v>65</v>
      </c>
      <c r="G23" s="474"/>
      <c r="H23" s="486"/>
      <c r="I23" s="572">
        <f t="shared" si="0"/>
        <v>0</v>
      </c>
      <c r="J23" s="335"/>
      <c r="K23" s="247"/>
      <c r="L23" s="336"/>
    </row>
    <row r="24" spans="1:12" s="33" customFormat="1" ht="15" x14ac:dyDescent="0.2">
      <c r="A24" s="468"/>
      <c r="B24" s="457"/>
      <c r="C24" s="458" t="s">
        <v>546</v>
      </c>
      <c r="D24" s="459"/>
      <c r="E24" s="460"/>
      <c r="F24" s="461"/>
      <c r="G24" s="462"/>
      <c r="H24" s="567"/>
      <c r="I24" s="568"/>
      <c r="J24" s="573"/>
      <c r="K24" s="574"/>
      <c r="L24" s="575"/>
    </row>
    <row r="25" spans="1:12" s="33" customFormat="1" ht="28.5" x14ac:dyDescent="0.2">
      <c r="A25" s="468" t="s">
        <v>39</v>
      </c>
      <c r="B25" s="469">
        <v>216</v>
      </c>
      <c r="C25" s="470" t="s">
        <v>821</v>
      </c>
      <c r="D25" s="471"/>
      <c r="E25" s="472">
        <v>30</v>
      </c>
      <c r="F25" s="473" t="s">
        <v>65</v>
      </c>
      <c r="G25" s="474"/>
      <c r="H25" s="486"/>
      <c r="I25" s="572">
        <f>+E25*G25</f>
        <v>0</v>
      </c>
      <c r="J25" s="335"/>
      <c r="K25" s="247"/>
      <c r="L25" s="336"/>
    </row>
    <row r="26" spans="1:12" s="33" customFormat="1" ht="14.25" x14ac:dyDescent="0.2">
      <c r="A26" s="468" t="s">
        <v>40</v>
      </c>
      <c r="B26" s="469">
        <v>316</v>
      </c>
      <c r="C26" s="470" t="s">
        <v>629</v>
      </c>
      <c r="D26" s="471"/>
      <c r="E26" s="472">
        <v>5</v>
      </c>
      <c r="F26" s="473" t="s">
        <v>65</v>
      </c>
      <c r="G26" s="474"/>
      <c r="H26" s="486"/>
      <c r="I26" s="572">
        <f>+E26*G26</f>
        <v>0</v>
      </c>
      <c r="J26" s="335"/>
      <c r="K26" s="247"/>
      <c r="L26" s="336"/>
    </row>
    <row r="27" spans="1:12" s="33" customFormat="1" ht="14.25" x14ac:dyDescent="0.2">
      <c r="A27" s="468" t="s">
        <v>43</v>
      </c>
      <c r="B27" s="469">
        <v>315</v>
      </c>
      <c r="C27" s="481" t="s">
        <v>631</v>
      </c>
      <c r="D27" s="471"/>
      <c r="E27" s="472">
        <v>30</v>
      </c>
      <c r="F27" s="473" t="s">
        <v>65</v>
      </c>
      <c r="G27" s="474"/>
      <c r="H27" s="486"/>
      <c r="I27" s="572">
        <f>+E27*G27</f>
        <v>0</v>
      </c>
      <c r="J27" s="335"/>
      <c r="K27" s="247"/>
      <c r="L27" s="336"/>
    </row>
    <row r="28" spans="1:12" s="33" customFormat="1" ht="29.25" thickBot="1" x14ac:dyDescent="0.25">
      <c r="A28" s="468" t="s">
        <v>44</v>
      </c>
      <c r="B28" s="469">
        <v>311</v>
      </c>
      <c r="C28" s="576" t="s">
        <v>632</v>
      </c>
      <c r="D28" s="471"/>
      <c r="E28" s="472">
        <v>20</v>
      </c>
      <c r="F28" s="473" t="s">
        <v>65</v>
      </c>
      <c r="G28" s="474"/>
      <c r="H28" s="486"/>
      <c r="I28" s="572">
        <f>+E28*G28</f>
        <v>0</v>
      </c>
      <c r="J28" s="348"/>
      <c r="K28" s="349"/>
      <c r="L28" s="350"/>
    </row>
    <row r="29" spans="1:12" s="20" customFormat="1" ht="15.75" thickBot="1" x14ac:dyDescent="0.3">
      <c r="A29" s="78" t="s">
        <v>92</v>
      </c>
      <c r="B29" s="79"/>
      <c r="C29" s="80"/>
      <c r="D29" s="145"/>
      <c r="E29" s="81"/>
      <c r="F29" s="82"/>
      <c r="G29" s="146"/>
      <c r="H29" s="147"/>
      <c r="I29" s="166">
        <f>SUM(I16:I28)</f>
        <v>0</v>
      </c>
      <c r="J29" s="227">
        <f>SUM(J16:J28)</f>
        <v>0</v>
      </c>
      <c r="K29" s="227">
        <f>SUM(K16:K28)</f>
        <v>0</v>
      </c>
      <c r="L29" s="227">
        <f>SUM(L16:L28)</f>
        <v>0</v>
      </c>
    </row>
    <row r="30" spans="1:12" s="12" customFormat="1" ht="14.25" x14ac:dyDescent="0.2">
      <c r="B30" s="269"/>
      <c r="C30" s="60"/>
      <c r="D30" s="60"/>
      <c r="E30" s="517" t="s">
        <v>410</v>
      </c>
      <c r="F30" s="518"/>
      <c r="G30" s="519"/>
      <c r="H30" s="520"/>
      <c r="I30" s="521"/>
      <c r="J30" s="89" t="s">
        <v>660</v>
      </c>
    </row>
    <row r="31" spans="1:12" s="12" customFormat="1" ht="14.25" x14ac:dyDescent="0.2">
      <c r="B31" s="269"/>
      <c r="C31" s="60"/>
      <c r="D31" s="60"/>
      <c r="E31" s="522" t="s">
        <v>411</v>
      </c>
      <c r="F31" s="523"/>
      <c r="G31" s="524"/>
      <c r="H31" s="525"/>
      <c r="I31" s="526"/>
    </row>
    <row r="32" spans="1:12" s="12" customFormat="1" ht="15.75" thickBot="1" x14ac:dyDescent="0.3">
      <c r="B32" s="269"/>
      <c r="C32" s="60"/>
      <c r="D32" s="60"/>
      <c r="E32" s="527" t="s">
        <v>93</v>
      </c>
      <c r="F32" s="528"/>
      <c r="G32" s="529"/>
      <c r="H32" s="530"/>
      <c r="I32" s="531">
        <f>I29+I30+I31</f>
        <v>0</v>
      </c>
    </row>
    <row r="33" spans="1:11" s="12" customFormat="1" ht="14.25" x14ac:dyDescent="0.2">
      <c r="A33" s="449"/>
      <c r="B33" s="269"/>
      <c r="E33" s="269"/>
      <c r="F33" s="288"/>
      <c r="G33" s="27"/>
      <c r="H33" s="532"/>
      <c r="I33" s="533"/>
    </row>
    <row r="34" spans="1:11" s="12" customFormat="1" ht="14.25" x14ac:dyDescent="0.2">
      <c r="A34" s="449"/>
      <c r="B34" s="269"/>
      <c r="E34" s="269"/>
      <c r="F34" s="288"/>
      <c r="G34" s="27"/>
      <c r="H34" s="532"/>
      <c r="I34" s="533"/>
    </row>
    <row r="35" spans="1:11" s="12" customFormat="1" ht="14.25" x14ac:dyDescent="0.2">
      <c r="A35" s="449"/>
      <c r="B35" s="269"/>
      <c r="E35" s="269"/>
      <c r="F35" s="288"/>
      <c r="G35" s="27"/>
      <c r="H35" s="532"/>
      <c r="I35" s="533"/>
    </row>
    <row r="36" spans="1:11" s="12" customFormat="1" ht="15" x14ac:dyDescent="0.25">
      <c r="A36" s="267" t="s">
        <v>649</v>
      </c>
      <c r="B36" s="268"/>
      <c r="C36" s="267"/>
      <c r="D36" s="26"/>
      <c r="E36" s="269"/>
      <c r="F36" s="30"/>
      <c r="G36" s="28"/>
      <c r="H36" s="29"/>
      <c r="I36" s="124"/>
    </row>
    <row r="37" spans="1:11" s="12" customFormat="1" ht="14.25" x14ac:dyDescent="0.2">
      <c r="A37" s="270" t="s">
        <v>655</v>
      </c>
      <c r="B37" s="271"/>
      <c r="C37" s="270"/>
      <c r="D37" s="26"/>
      <c r="E37" s="269"/>
      <c r="F37" s="30"/>
      <c r="G37" s="28"/>
      <c r="H37" s="29"/>
      <c r="I37" s="124"/>
    </row>
    <row r="38" spans="1:11" s="12" customFormat="1" ht="14.25" x14ac:dyDescent="0.2">
      <c r="A38" s="270" t="s">
        <v>650</v>
      </c>
      <c r="B38" s="271"/>
      <c r="C38" s="270"/>
      <c r="D38" s="272"/>
      <c r="E38" s="271"/>
      <c r="F38" s="273"/>
      <c r="G38" s="274"/>
      <c r="H38" s="275"/>
      <c r="I38" s="276"/>
      <c r="J38" s="270"/>
      <c r="K38" s="270"/>
    </row>
    <row r="39" spans="1:11" s="12" customFormat="1" ht="14.25" x14ac:dyDescent="0.2">
      <c r="A39" s="270" t="s">
        <v>651</v>
      </c>
      <c r="B39" s="271"/>
      <c r="C39" s="270"/>
      <c r="D39" s="272"/>
      <c r="E39" s="271"/>
      <c r="F39" s="273"/>
      <c r="G39" s="274"/>
      <c r="H39" s="275"/>
      <c r="I39" s="276"/>
      <c r="J39" s="270"/>
      <c r="K39" s="270"/>
    </row>
    <row r="40" spans="1:11" s="12" customFormat="1" ht="14.25" x14ac:dyDescent="0.2">
      <c r="A40" s="270" t="s">
        <v>807</v>
      </c>
      <c r="B40" s="271"/>
      <c r="C40" s="270"/>
      <c r="D40" s="272"/>
      <c r="E40" s="271"/>
      <c r="F40" s="273"/>
      <c r="G40" s="274"/>
      <c r="H40" s="275"/>
      <c r="I40" s="276"/>
      <c r="J40" s="270"/>
      <c r="K40" s="270"/>
    </row>
    <row r="41" spans="1:11" s="12" customFormat="1" ht="14.25" x14ac:dyDescent="0.2">
      <c r="A41" s="270" t="s">
        <v>653</v>
      </c>
      <c r="B41" s="271"/>
      <c r="C41" s="270"/>
      <c r="D41" s="272"/>
      <c r="E41" s="271"/>
      <c r="F41" s="273"/>
      <c r="G41" s="274"/>
      <c r="H41" s="275"/>
      <c r="I41" s="276"/>
      <c r="J41" s="270"/>
      <c r="K41" s="270"/>
    </row>
    <row r="42" spans="1:11" s="12" customFormat="1" ht="14.25" x14ac:dyDescent="0.2">
      <c r="A42" s="726" t="s">
        <v>657</v>
      </c>
      <c r="B42" s="279"/>
      <c r="C42" s="278"/>
      <c r="D42" s="280"/>
      <c r="E42" s="279"/>
      <c r="F42" s="281"/>
      <c r="G42" s="282"/>
      <c r="H42" s="283"/>
      <c r="I42" s="284"/>
      <c r="J42" s="278"/>
      <c r="K42" s="278"/>
    </row>
    <row r="43" spans="1:11" s="12" customFormat="1" ht="14.25" x14ac:dyDescent="0.2">
      <c r="A43" s="278" t="s">
        <v>658</v>
      </c>
      <c r="B43" s="279"/>
      <c r="C43" s="278"/>
      <c r="D43" s="280"/>
      <c r="E43" s="279"/>
      <c r="F43" s="281"/>
      <c r="G43" s="282"/>
      <c r="H43" s="283"/>
      <c r="I43" s="284"/>
      <c r="J43" s="278"/>
      <c r="K43" s="278"/>
    </row>
    <row r="44" spans="1:11" s="12" customFormat="1" ht="14.25" x14ac:dyDescent="0.2">
      <c r="A44" s="270" t="s">
        <v>654</v>
      </c>
      <c r="B44" s="269"/>
      <c r="D44" s="286"/>
      <c r="E44" s="287"/>
      <c r="F44" s="30"/>
      <c r="G44" s="28"/>
      <c r="H44" s="29"/>
      <c r="I44" s="124"/>
    </row>
    <row r="45" spans="1:11" s="12" customFormat="1" ht="15" x14ac:dyDescent="0.25">
      <c r="A45" s="534"/>
      <c r="B45" s="269"/>
      <c r="E45" s="269"/>
      <c r="F45" s="288"/>
      <c r="G45" s="27"/>
      <c r="H45" s="532"/>
      <c r="I45" s="533"/>
    </row>
    <row r="46" spans="1:11" s="12" customFormat="1" ht="15" x14ac:dyDescent="0.25">
      <c r="A46" s="290" t="s">
        <v>94</v>
      </c>
      <c r="B46" s="269"/>
      <c r="E46" s="269"/>
      <c r="F46" s="30"/>
      <c r="G46" s="123"/>
      <c r="H46" s="142"/>
      <c r="I46" s="533"/>
    </row>
    <row r="47" spans="1:11" s="12" customFormat="1" ht="14.25" x14ac:dyDescent="0.2">
      <c r="A47" s="12" t="s">
        <v>10</v>
      </c>
      <c r="B47" s="269"/>
      <c r="E47" s="269"/>
      <c r="F47" s="30"/>
      <c r="G47" s="123"/>
      <c r="H47" s="142"/>
      <c r="I47" s="533"/>
    </row>
    <row r="48" spans="1:11" s="12" customFormat="1" ht="15" x14ac:dyDescent="0.25">
      <c r="A48" s="12" t="s">
        <v>686</v>
      </c>
      <c r="B48" s="269"/>
      <c r="E48" s="269"/>
      <c r="F48" s="30"/>
      <c r="G48" s="123"/>
      <c r="H48" s="142"/>
      <c r="I48" s="533"/>
    </row>
    <row r="49" spans="1:19" s="12" customFormat="1" ht="14.25" x14ac:dyDescent="0.2">
      <c r="A49" s="12" t="s">
        <v>115</v>
      </c>
      <c r="B49" s="269"/>
      <c r="E49" s="269"/>
      <c r="F49" s="30"/>
      <c r="G49" s="123"/>
      <c r="H49" s="142"/>
      <c r="I49" s="533"/>
    </row>
    <row r="50" spans="1:19" s="12" customFormat="1" ht="14.25" x14ac:dyDescent="0.2">
      <c r="A50" s="12" t="s">
        <v>116</v>
      </c>
      <c r="B50" s="269"/>
      <c r="E50" s="269"/>
      <c r="F50" s="30"/>
      <c r="G50" s="123"/>
      <c r="H50" s="142"/>
      <c r="I50" s="533"/>
    </row>
    <row r="51" spans="1:19" s="12" customFormat="1" ht="14.25" x14ac:dyDescent="0.2">
      <c r="B51" s="269"/>
      <c r="E51" s="269"/>
      <c r="F51" s="30"/>
      <c r="G51" s="123"/>
      <c r="H51" s="142"/>
      <c r="I51" s="124"/>
    </row>
    <row r="52" spans="1:19" s="12" customFormat="1" ht="14.25" x14ac:dyDescent="0.2">
      <c r="A52" s="12" t="s">
        <v>117</v>
      </c>
      <c r="B52" s="269"/>
      <c r="E52" s="269"/>
      <c r="F52" s="30"/>
      <c r="G52" s="123"/>
      <c r="H52" s="142"/>
      <c r="I52" s="124"/>
    </row>
    <row r="53" spans="1:19" s="12" customFormat="1" ht="14.25" x14ac:dyDescent="0.2">
      <c r="B53" s="269"/>
      <c r="E53" s="269"/>
      <c r="F53" s="30"/>
      <c r="G53" s="123"/>
      <c r="H53" s="142"/>
      <c r="I53" s="124"/>
    </row>
    <row r="54" spans="1:19" s="12" customFormat="1" ht="15" x14ac:dyDescent="0.25">
      <c r="A54" s="12" t="s">
        <v>687</v>
      </c>
      <c r="B54" s="269"/>
      <c r="E54" s="269"/>
      <c r="F54" s="30"/>
      <c r="G54" s="123"/>
      <c r="H54" s="142"/>
      <c r="I54" s="124"/>
    </row>
    <row r="55" spans="1:19" s="12" customFormat="1" ht="14.25" x14ac:dyDescent="0.2">
      <c r="B55" s="269"/>
      <c r="E55" s="269"/>
      <c r="F55" s="30"/>
      <c r="G55" s="123"/>
      <c r="H55" s="142"/>
      <c r="I55" s="124"/>
    </row>
    <row r="56" spans="1:19" s="12" customFormat="1" ht="14.25" x14ac:dyDescent="0.2">
      <c r="B56" s="269"/>
      <c r="E56" s="269"/>
      <c r="F56" s="30"/>
      <c r="G56" s="123"/>
      <c r="H56" s="142"/>
      <c r="I56" s="124"/>
    </row>
    <row r="57" spans="1:19" s="12" customFormat="1" ht="14.25" x14ac:dyDescent="0.2">
      <c r="B57" s="269"/>
      <c r="E57" s="269"/>
      <c r="F57" s="30"/>
      <c r="G57" s="123"/>
      <c r="H57" s="142"/>
      <c r="I57" s="289"/>
    </row>
    <row r="58" spans="1:19" s="12" customFormat="1" ht="14.25" x14ac:dyDescent="0.2">
      <c r="A58" s="16" t="s">
        <v>260</v>
      </c>
      <c r="B58" s="269"/>
      <c r="C58" s="292"/>
      <c r="D58" s="318" t="s">
        <v>97</v>
      </c>
      <c r="E58" s="30"/>
      <c r="F58" s="123" t="s">
        <v>98</v>
      </c>
      <c r="G58" s="123"/>
      <c r="H58" s="142"/>
      <c r="I58" s="124"/>
    </row>
    <row r="59" spans="1:19" s="12" customFormat="1" ht="27.75" customHeight="1" thickBot="1" x14ac:dyDescent="0.3">
      <c r="A59" s="535"/>
      <c r="B59" s="536"/>
      <c r="C59" s="537"/>
      <c r="D59" s="297"/>
      <c r="E59" s="320"/>
      <c r="F59" s="538"/>
      <c r="G59" s="539"/>
      <c r="H59" s="540"/>
      <c r="I59" s="541"/>
      <c r="J59" s="60"/>
      <c r="K59" s="60"/>
      <c r="L59" s="60"/>
      <c r="M59" s="60"/>
      <c r="N59" s="60"/>
      <c r="O59" s="60"/>
      <c r="P59" s="60"/>
      <c r="Q59" s="60"/>
      <c r="R59" s="60"/>
      <c r="S59" s="60"/>
    </row>
    <row r="60" spans="1:19" s="12" customFormat="1" ht="14.25" x14ac:dyDescent="0.2">
      <c r="B60" s="269"/>
      <c r="E60" s="269"/>
      <c r="F60" s="30"/>
      <c r="G60" s="123"/>
      <c r="H60" s="142"/>
      <c r="I60" s="124"/>
    </row>
    <row r="61" spans="1:19" s="12" customFormat="1" ht="14.25" x14ac:dyDescent="0.2">
      <c r="B61" s="269"/>
      <c r="E61" s="269"/>
      <c r="F61" s="30"/>
      <c r="G61" s="123"/>
      <c r="H61" s="142"/>
      <c r="I61" s="124"/>
    </row>
    <row r="62" spans="1:19" s="12" customFormat="1" ht="14.25" x14ac:dyDescent="0.2">
      <c r="B62" s="269"/>
      <c r="E62" s="269"/>
      <c r="F62" s="30"/>
      <c r="G62" s="123"/>
      <c r="H62" s="142"/>
      <c r="I62" s="124"/>
    </row>
    <row r="63" spans="1:19" s="12" customFormat="1" ht="14.25" x14ac:dyDescent="0.2">
      <c r="B63" s="269"/>
      <c r="E63" s="269"/>
      <c r="F63" s="30"/>
      <c r="G63" s="123"/>
      <c r="H63" s="142"/>
      <c r="I63" s="124"/>
    </row>
    <row r="64" spans="1:19" s="12" customFormat="1" ht="14.25" x14ac:dyDescent="0.2">
      <c r="B64" s="269"/>
      <c r="E64" s="269"/>
      <c r="F64" s="30"/>
      <c r="G64" s="123"/>
      <c r="H64" s="142"/>
      <c r="I64" s="124"/>
    </row>
    <row r="65" spans="2:9" s="12" customFormat="1" ht="14.25" x14ac:dyDescent="0.2">
      <c r="B65" s="269"/>
      <c r="E65" s="269"/>
      <c r="F65" s="30"/>
      <c r="G65" s="123"/>
      <c r="H65" s="142"/>
      <c r="I65" s="124"/>
    </row>
    <row r="66" spans="2:9" s="12" customFormat="1" ht="14.25" x14ac:dyDescent="0.2">
      <c r="B66" s="269"/>
      <c r="E66" s="269"/>
      <c r="F66" s="30"/>
      <c r="G66" s="123"/>
      <c r="H66" s="142"/>
      <c r="I66" s="124"/>
    </row>
  </sheetData>
  <sheetProtection password="CF35" sheet="1" objects="1" scenarios="1"/>
  <sortState ref="A26:S29">
    <sortCondition ref="C26:C29"/>
  </sortState>
  <pageMargins left="0.51181102362204722" right="0.51181102362204722" top="0.94488188976377963" bottom="0.55118110236220474" header="0.31496062992125984" footer="0.31496062992125984"/>
  <pageSetup paperSize="9" scale="86" fitToHeight="0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100"/>
  <sheetViews>
    <sheetView zoomScaleNormal="100" workbookViewId="0">
      <pane xSplit="3" ySplit="15" topLeftCell="D55" activePane="bottomRight" state="frozen"/>
      <selection activeCell="F53" sqref="F53"/>
      <selection pane="topRight" activeCell="F53" sqref="F53"/>
      <selection pane="bottomLeft" activeCell="F53" sqref="F53"/>
      <selection pane="bottomRight" activeCell="I68" sqref="I67:I68"/>
    </sheetView>
  </sheetViews>
  <sheetFormatPr defaultRowHeight="12.75" x14ac:dyDescent="0.2"/>
  <cols>
    <col min="1" max="1" width="5.5703125" style="696" customWidth="1"/>
    <col min="2" max="2" width="5.42578125" style="8" customWidth="1"/>
    <col min="3" max="3" width="32.5703125" style="7" customWidth="1"/>
    <col min="4" max="4" width="14.5703125" style="7" customWidth="1"/>
    <col min="5" max="5" width="8.28515625" style="14" customWidth="1"/>
    <col min="6" max="6" width="7.7109375" style="9" customWidth="1"/>
    <col min="7" max="7" width="10.42578125" style="120" customWidth="1"/>
    <col min="8" max="8" width="10.42578125" style="121" customWidth="1"/>
    <col min="9" max="9" width="17" style="52" customWidth="1"/>
    <col min="10" max="18" width="9.140625" style="3"/>
    <col min="19" max="16384" width="9.140625" style="7"/>
  </cols>
  <sheetData>
    <row r="1" spans="1:18" x14ac:dyDescent="0.2">
      <c r="A1" s="696" t="s">
        <v>104</v>
      </c>
      <c r="I1" s="59"/>
    </row>
    <row r="3" spans="1:18" s="12" customFormat="1" ht="15" x14ac:dyDescent="0.25">
      <c r="A3" s="697" t="s">
        <v>103</v>
      </c>
      <c r="B3" s="25"/>
      <c r="E3" s="25"/>
      <c r="F3" s="48"/>
      <c r="G3" s="66" t="s">
        <v>111</v>
      </c>
      <c r="H3" s="122" t="s">
        <v>112</v>
      </c>
      <c r="I3" s="53"/>
      <c r="J3" s="60"/>
      <c r="K3" s="60"/>
      <c r="L3" s="60"/>
      <c r="M3" s="60"/>
      <c r="N3" s="60"/>
      <c r="O3" s="60"/>
      <c r="P3" s="60"/>
      <c r="Q3" s="60"/>
      <c r="R3" s="60"/>
    </row>
    <row r="4" spans="1:18" s="12" customFormat="1" ht="15" x14ac:dyDescent="0.25">
      <c r="A4" s="697" t="s">
        <v>552</v>
      </c>
      <c r="B4" s="25"/>
      <c r="E4" s="25"/>
      <c r="F4" s="48" t="s">
        <v>28</v>
      </c>
      <c r="G4" s="123"/>
      <c r="H4" s="124"/>
      <c r="I4" s="53"/>
      <c r="J4" s="60"/>
      <c r="K4" s="60"/>
      <c r="L4" s="60"/>
      <c r="M4" s="60"/>
      <c r="N4" s="60"/>
      <c r="O4" s="60"/>
      <c r="P4" s="60"/>
      <c r="Q4" s="60"/>
      <c r="R4" s="60"/>
    </row>
    <row r="5" spans="1:18" s="12" customFormat="1" ht="15" x14ac:dyDescent="0.25">
      <c r="A5" s="697" t="s">
        <v>123</v>
      </c>
      <c r="B5" s="25"/>
      <c r="E5" s="25"/>
      <c r="F5" s="30"/>
      <c r="G5" s="123"/>
      <c r="H5" s="124"/>
      <c r="I5" s="53"/>
      <c r="J5" s="60"/>
      <c r="K5" s="60"/>
      <c r="L5" s="60"/>
      <c r="M5" s="60"/>
      <c r="N5" s="60"/>
      <c r="O5" s="60"/>
      <c r="P5" s="60"/>
      <c r="Q5" s="60"/>
      <c r="R5" s="60"/>
    </row>
    <row r="6" spans="1:18" x14ac:dyDescent="0.2">
      <c r="A6" s="698"/>
      <c r="B6" s="11"/>
      <c r="E6" s="15"/>
      <c r="I6" s="54"/>
    </row>
    <row r="7" spans="1:18" ht="15.75" x14ac:dyDescent="0.25">
      <c r="A7" s="699" t="s">
        <v>105</v>
      </c>
      <c r="B7" s="25"/>
      <c r="C7" s="60"/>
      <c r="D7" s="3"/>
      <c r="G7" s="266" t="s">
        <v>322</v>
      </c>
      <c r="H7" s="266">
        <v>8</v>
      </c>
      <c r="I7" s="410"/>
    </row>
    <row r="8" spans="1:18" s="129" customFormat="1" ht="15.75" x14ac:dyDescent="0.25">
      <c r="A8" s="700"/>
      <c r="B8" s="201"/>
      <c r="C8" s="200"/>
      <c r="D8" s="125"/>
      <c r="E8" s="126"/>
      <c r="F8" s="127"/>
      <c r="G8" s="300" t="s">
        <v>11</v>
      </c>
      <c r="H8" s="411"/>
      <c r="I8" s="411"/>
      <c r="J8" s="125"/>
      <c r="K8" s="125"/>
      <c r="L8" s="125"/>
      <c r="M8" s="125"/>
      <c r="N8" s="125"/>
      <c r="O8" s="125"/>
      <c r="P8" s="125"/>
      <c r="Q8" s="125"/>
      <c r="R8" s="125"/>
    </row>
    <row r="9" spans="1:18" s="34" customFormat="1" ht="15.75" x14ac:dyDescent="0.25">
      <c r="A9" s="701"/>
      <c r="B9" s="265"/>
      <c r="C9" s="264"/>
      <c r="D9" s="125"/>
      <c r="E9" s="126"/>
      <c r="F9" s="127"/>
      <c r="G9" s="31" t="s">
        <v>693</v>
      </c>
      <c r="H9" s="128"/>
      <c r="I9" s="128"/>
      <c r="J9" s="301"/>
      <c r="K9" s="301"/>
      <c r="L9" s="301"/>
    </row>
    <row r="10" spans="1:18" s="34" customFormat="1" ht="15.75" x14ac:dyDescent="0.25">
      <c r="A10" s="701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8" s="178" customFormat="1" ht="15" x14ac:dyDescent="0.25">
      <c r="A11" s="702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8" s="33" customFormat="1" ht="15" x14ac:dyDescent="0.25">
      <c r="A12" s="703" t="s">
        <v>560</v>
      </c>
      <c r="B12" s="203"/>
      <c r="C12" s="204"/>
      <c r="D12" s="179" t="s">
        <v>409</v>
      </c>
      <c r="E12" s="261" t="s">
        <v>813</v>
      </c>
      <c r="F12" s="205"/>
      <c r="G12" s="206"/>
      <c r="H12" s="55"/>
      <c r="I12" s="55"/>
      <c r="J12" s="221"/>
      <c r="K12" s="222"/>
      <c r="L12" s="222"/>
    </row>
    <row r="13" spans="1:18" ht="18.75" thickBot="1" x14ac:dyDescent="0.3">
      <c r="A13" s="704"/>
      <c r="B13" s="7"/>
      <c r="C13" s="16"/>
      <c r="E13" s="18"/>
      <c r="F13" s="6"/>
      <c r="G13" s="132"/>
      <c r="H13" s="133"/>
      <c r="I13" s="54"/>
    </row>
    <row r="14" spans="1:18" s="23" customFormat="1" ht="45.75" customHeight="1" thickBot="1" x14ac:dyDescent="0.25">
      <c r="A14" s="705" t="s">
        <v>109</v>
      </c>
      <c r="B14" s="36" t="s">
        <v>30</v>
      </c>
      <c r="C14" s="36" t="s">
        <v>110</v>
      </c>
      <c r="D14" s="46" t="s">
        <v>542</v>
      </c>
      <c r="E14" s="36" t="s">
        <v>106</v>
      </c>
      <c r="F14" s="36" t="s">
        <v>31</v>
      </c>
      <c r="G14" s="36" t="s">
        <v>107</v>
      </c>
      <c r="H14" s="47" t="s">
        <v>108</v>
      </c>
      <c r="I14" s="56" t="s">
        <v>325</v>
      </c>
      <c r="J14" s="194" t="s">
        <v>673</v>
      </c>
      <c r="K14" s="195" t="s">
        <v>672</v>
      </c>
      <c r="L14" s="193" t="s">
        <v>671</v>
      </c>
    </row>
    <row r="15" spans="1:18" s="19" customFormat="1" ht="12.75" customHeight="1" thickBot="1" x14ac:dyDescent="0.25">
      <c r="A15" s="706" t="s">
        <v>32</v>
      </c>
      <c r="B15" s="38" t="s">
        <v>33</v>
      </c>
      <c r="C15" s="38" t="s">
        <v>34</v>
      </c>
      <c r="D15" s="38" t="s">
        <v>35</v>
      </c>
      <c r="E15" s="38" t="s">
        <v>36</v>
      </c>
      <c r="F15" s="38" t="s">
        <v>37</v>
      </c>
      <c r="G15" s="38" t="s">
        <v>38</v>
      </c>
      <c r="H15" s="38" t="s">
        <v>39</v>
      </c>
      <c r="I15" s="57" t="s">
        <v>336</v>
      </c>
      <c r="J15" s="196" t="s">
        <v>43</v>
      </c>
      <c r="K15" s="197" t="s">
        <v>44</v>
      </c>
      <c r="L15" s="174" t="s">
        <v>45</v>
      </c>
      <c r="M15" s="63"/>
      <c r="N15" s="63"/>
      <c r="O15" s="63"/>
      <c r="P15" s="63"/>
      <c r="Q15" s="63"/>
      <c r="R15" s="63"/>
    </row>
    <row r="16" spans="1:18" s="33" customFormat="1" ht="15" x14ac:dyDescent="0.2">
      <c r="A16" s="707" t="s">
        <v>32</v>
      </c>
      <c r="B16" s="430">
        <v>539</v>
      </c>
      <c r="C16" s="577" t="s">
        <v>497</v>
      </c>
      <c r="D16" s="578"/>
      <c r="E16" s="579">
        <v>10</v>
      </c>
      <c r="F16" s="580" t="s">
        <v>65</v>
      </c>
      <c r="G16" s="581"/>
      <c r="H16" s="326"/>
      <c r="I16" s="327">
        <f t="shared" ref="I16:I61" si="0">+E16*G16</f>
        <v>0</v>
      </c>
      <c r="J16" s="582"/>
      <c r="K16" s="583"/>
      <c r="L16" s="584"/>
      <c r="M16" s="585"/>
      <c r="N16" s="585"/>
      <c r="O16" s="585"/>
      <c r="P16" s="585"/>
      <c r="Q16" s="585"/>
      <c r="R16" s="585"/>
    </row>
    <row r="17" spans="1:18" s="33" customFormat="1" ht="14.25" x14ac:dyDescent="0.2">
      <c r="A17" s="707" t="s">
        <v>33</v>
      </c>
      <c r="B17" s="580">
        <v>541</v>
      </c>
      <c r="C17" s="332" t="s">
        <v>633</v>
      </c>
      <c r="D17" s="586"/>
      <c r="E17" s="337">
        <v>10</v>
      </c>
      <c r="F17" s="580" t="s">
        <v>65</v>
      </c>
      <c r="G17" s="581"/>
      <c r="H17" s="326"/>
      <c r="I17" s="327">
        <f t="shared" si="0"/>
        <v>0</v>
      </c>
      <c r="J17" s="335"/>
      <c r="K17" s="247"/>
      <c r="L17" s="336"/>
      <c r="M17" s="585"/>
      <c r="N17" s="585"/>
      <c r="O17" s="585"/>
      <c r="P17" s="585"/>
      <c r="Q17" s="585"/>
      <c r="R17" s="585"/>
    </row>
    <row r="18" spans="1:18" s="33" customFormat="1" ht="14.25" x14ac:dyDescent="0.2">
      <c r="A18" s="707" t="s">
        <v>34</v>
      </c>
      <c r="B18" s="430">
        <v>540</v>
      </c>
      <c r="C18" s="695" t="s">
        <v>804</v>
      </c>
      <c r="D18" s="586"/>
      <c r="E18" s="337">
        <v>20</v>
      </c>
      <c r="F18" s="580" t="s">
        <v>65</v>
      </c>
      <c r="G18" s="581"/>
      <c r="H18" s="326"/>
      <c r="I18" s="327">
        <f t="shared" si="0"/>
        <v>0</v>
      </c>
      <c r="J18" s="335"/>
      <c r="K18" s="247"/>
      <c r="L18" s="336"/>
      <c r="M18" s="585"/>
      <c r="N18" s="585"/>
      <c r="O18" s="585"/>
      <c r="P18" s="585"/>
      <c r="Q18" s="585"/>
      <c r="R18" s="585"/>
    </row>
    <row r="19" spans="1:18" s="33" customFormat="1" ht="14.25" x14ac:dyDescent="0.2">
      <c r="A19" s="707" t="s">
        <v>35</v>
      </c>
      <c r="B19" s="430">
        <v>540</v>
      </c>
      <c r="C19" s="695" t="s">
        <v>805</v>
      </c>
      <c r="D19" s="586"/>
      <c r="E19" s="337">
        <v>50</v>
      </c>
      <c r="F19" s="580" t="s">
        <v>65</v>
      </c>
      <c r="G19" s="581"/>
      <c r="H19" s="326"/>
      <c r="I19" s="327">
        <f t="shared" si="0"/>
        <v>0</v>
      </c>
      <c r="J19" s="335"/>
      <c r="K19" s="247"/>
      <c r="L19" s="336"/>
      <c r="M19" s="585"/>
      <c r="N19" s="585"/>
      <c r="O19" s="585"/>
      <c r="P19" s="585"/>
      <c r="Q19" s="585"/>
      <c r="R19" s="585"/>
    </row>
    <row r="20" spans="1:18" s="33" customFormat="1" ht="14.25" x14ac:dyDescent="0.2">
      <c r="A20" s="707" t="s">
        <v>36</v>
      </c>
      <c r="B20" s="430">
        <v>540</v>
      </c>
      <c r="C20" s="695" t="s">
        <v>806</v>
      </c>
      <c r="D20" s="586"/>
      <c r="E20" s="337">
        <v>30</v>
      </c>
      <c r="F20" s="580" t="s">
        <v>65</v>
      </c>
      <c r="G20" s="581"/>
      <c r="H20" s="326"/>
      <c r="I20" s="327">
        <f t="shared" si="0"/>
        <v>0</v>
      </c>
      <c r="J20" s="335"/>
      <c r="K20" s="247"/>
      <c r="L20" s="336"/>
      <c r="M20" s="585"/>
      <c r="N20" s="585"/>
      <c r="O20" s="585"/>
      <c r="P20" s="585"/>
      <c r="Q20" s="585"/>
      <c r="R20" s="585"/>
    </row>
    <row r="21" spans="1:18" s="33" customFormat="1" ht="14.25" x14ac:dyDescent="0.2">
      <c r="A21" s="707" t="s">
        <v>37</v>
      </c>
      <c r="B21" s="430">
        <v>539</v>
      </c>
      <c r="C21" s="332" t="s">
        <v>267</v>
      </c>
      <c r="D21" s="578"/>
      <c r="E21" s="579">
        <v>10</v>
      </c>
      <c r="F21" s="580" t="s">
        <v>65</v>
      </c>
      <c r="G21" s="581"/>
      <c r="H21" s="326"/>
      <c r="I21" s="327">
        <f t="shared" si="0"/>
        <v>0</v>
      </c>
      <c r="J21" s="335"/>
      <c r="K21" s="247"/>
      <c r="L21" s="336"/>
      <c r="M21" s="585"/>
      <c r="N21" s="585"/>
      <c r="O21" s="585"/>
      <c r="P21" s="585"/>
      <c r="Q21" s="585"/>
      <c r="R21" s="585"/>
    </row>
    <row r="22" spans="1:18" s="33" customFormat="1" ht="14.25" x14ac:dyDescent="0.2">
      <c r="A22" s="707" t="s">
        <v>38</v>
      </c>
      <c r="B22" s="430">
        <v>539</v>
      </c>
      <c r="C22" s="332" t="s">
        <v>474</v>
      </c>
      <c r="D22" s="578"/>
      <c r="E22" s="579">
        <v>50</v>
      </c>
      <c r="F22" s="580" t="s">
        <v>65</v>
      </c>
      <c r="G22" s="581"/>
      <c r="H22" s="326"/>
      <c r="I22" s="327">
        <f t="shared" si="0"/>
        <v>0</v>
      </c>
      <c r="J22" s="335"/>
      <c r="K22" s="247"/>
      <c r="L22" s="336"/>
      <c r="M22" s="585"/>
      <c r="N22" s="585"/>
      <c r="O22" s="585"/>
      <c r="P22" s="585"/>
      <c r="Q22" s="585"/>
      <c r="R22" s="585"/>
    </row>
    <row r="23" spans="1:18" s="33" customFormat="1" ht="14.25" x14ac:dyDescent="0.2">
      <c r="A23" s="707" t="s">
        <v>39</v>
      </c>
      <c r="B23" s="430">
        <v>539</v>
      </c>
      <c r="C23" s="332" t="s">
        <v>473</v>
      </c>
      <c r="D23" s="587"/>
      <c r="E23" s="588">
        <v>200</v>
      </c>
      <c r="F23" s="580" t="s">
        <v>65</v>
      </c>
      <c r="G23" s="581"/>
      <c r="H23" s="326"/>
      <c r="I23" s="327">
        <f t="shared" si="0"/>
        <v>0</v>
      </c>
      <c r="J23" s="335"/>
      <c r="K23" s="247"/>
      <c r="L23" s="336"/>
      <c r="M23" s="585"/>
      <c r="N23" s="585"/>
      <c r="O23" s="585"/>
      <c r="P23" s="585"/>
      <c r="Q23" s="585"/>
      <c r="R23" s="585"/>
    </row>
    <row r="24" spans="1:18" s="33" customFormat="1" ht="14.25" x14ac:dyDescent="0.2">
      <c r="A24" s="707" t="s">
        <v>40</v>
      </c>
      <c r="B24" s="430">
        <v>539</v>
      </c>
      <c r="C24" s="332" t="s">
        <v>269</v>
      </c>
      <c r="D24" s="587"/>
      <c r="E24" s="589">
        <v>500</v>
      </c>
      <c r="F24" s="580" t="s">
        <v>65</v>
      </c>
      <c r="G24" s="581"/>
      <c r="H24" s="590"/>
      <c r="I24" s="327">
        <f>+E24*G24</f>
        <v>0</v>
      </c>
      <c r="J24" s="335"/>
      <c r="K24" s="247"/>
      <c r="L24" s="336"/>
      <c r="M24" s="585"/>
      <c r="N24" s="585"/>
      <c r="O24" s="585"/>
      <c r="P24" s="585"/>
      <c r="Q24" s="585"/>
      <c r="R24" s="585"/>
    </row>
    <row r="25" spans="1:18" s="33" customFormat="1" ht="14.25" x14ac:dyDescent="0.2">
      <c r="A25" s="707" t="s">
        <v>43</v>
      </c>
      <c r="B25" s="430">
        <v>539</v>
      </c>
      <c r="C25" s="332" t="s">
        <v>268</v>
      </c>
      <c r="D25" s="587"/>
      <c r="E25" s="588">
        <v>500</v>
      </c>
      <c r="F25" s="580" t="s">
        <v>65</v>
      </c>
      <c r="G25" s="581"/>
      <c r="H25" s="590"/>
      <c r="I25" s="327">
        <f t="shared" si="0"/>
        <v>0</v>
      </c>
      <c r="J25" s="335"/>
      <c r="K25" s="247"/>
      <c r="L25" s="336"/>
      <c r="M25" s="585"/>
      <c r="N25" s="585"/>
      <c r="O25" s="585"/>
      <c r="P25" s="585"/>
      <c r="Q25" s="585"/>
      <c r="R25" s="585"/>
    </row>
    <row r="26" spans="1:18" s="33" customFormat="1" ht="14.25" x14ac:dyDescent="0.2">
      <c r="A26" s="707" t="s">
        <v>44</v>
      </c>
      <c r="B26" s="430">
        <v>539</v>
      </c>
      <c r="C26" s="332" t="s">
        <v>272</v>
      </c>
      <c r="D26" s="578"/>
      <c r="E26" s="589">
        <v>100</v>
      </c>
      <c r="F26" s="580" t="s">
        <v>65</v>
      </c>
      <c r="G26" s="581"/>
      <c r="H26" s="590"/>
      <c r="I26" s="327">
        <f t="shared" si="0"/>
        <v>0</v>
      </c>
      <c r="J26" s="335"/>
      <c r="K26" s="247"/>
      <c r="L26" s="336"/>
      <c r="M26" s="585"/>
      <c r="N26" s="585"/>
      <c r="O26" s="585"/>
      <c r="P26" s="585"/>
      <c r="Q26" s="585"/>
      <c r="R26" s="585"/>
    </row>
    <row r="27" spans="1:18" s="33" customFormat="1" ht="14.25" x14ac:dyDescent="0.2">
      <c r="A27" s="707" t="s">
        <v>45</v>
      </c>
      <c r="B27" s="430">
        <v>539</v>
      </c>
      <c r="C27" s="332" t="s">
        <v>356</v>
      </c>
      <c r="D27" s="578"/>
      <c r="E27" s="589">
        <v>50</v>
      </c>
      <c r="F27" s="580" t="s">
        <v>65</v>
      </c>
      <c r="G27" s="581"/>
      <c r="H27" s="590"/>
      <c r="I27" s="327">
        <f t="shared" si="0"/>
        <v>0</v>
      </c>
      <c r="J27" s="335"/>
      <c r="K27" s="247"/>
      <c r="L27" s="336"/>
      <c r="M27" s="585"/>
      <c r="N27" s="585"/>
      <c r="O27" s="585"/>
      <c r="P27" s="585"/>
      <c r="Q27" s="585"/>
      <c r="R27" s="585"/>
    </row>
    <row r="28" spans="1:18" s="33" customFormat="1" ht="14.25" x14ac:dyDescent="0.2">
      <c r="A28" s="707" t="s">
        <v>46</v>
      </c>
      <c r="B28" s="430">
        <v>539</v>
      </c>
      <c r="C28" s="332" t="s">
        <v>271</v>
      </c>
      <c r="D28" s="578"/>
      <c r="E28" s="589">
        <v>30</v>
      </c>
      <c r="F28" s="580" t="s">
        <v>65</v>
      </c>
      <c r="G28" s="581"/>
      <c r="H28" s="590"/>
      <c r="I28" s="327">
        <f t="shared" si="0"/>
        <v>0</v>
      </c>
      <c r="J28" s="335"/>
      <c r="K28" s="247"/>
      <c r="L28" s="336"/>
      <c r="M28" s="585"/>
      <c r="N28" s="585"/>
      <c r="O28" s="585"/>
      <c r="P28" s="585"/>
      <c r="Q28" s="585"/>
      <c r="R28" s="585"/>
    </row>
    <row r="29" spans="1:18" s="33" customFormat="1" ht="14.25" x14ac:dyDescent="0.2">
      <c r="A29" s="707" t="s">
        <v>47</v>
      </c>
      <c r="B29" s="430">
        <v>539</v>
      </c>
      <c r="C29" s="332" t="s">
        <v>270</v>
      </c>
      <c r="D29" s="578"/>
      <c r="E29" s="589">
        <v>50</v>
      </c>
      <c r="F29" s="580" t="s">
        <v>65</v>
      </c>
      <c r="G29" s="581"/>
      <c r="H29" s="590"/>
      <c r="I29" s="327">
        <f t="shared" si="0"/>
        <v>0</v>
      </c>
      <c r="J29" s="335"/>
      <c r="K29" s="247"/>
      <c r="L29" s="336"/>
      <c r="M29" s="585"/>
      <c r="N29" s="585"/>
      <c r="O29" s="585"/>
      <c r="P29" s="585"/>
      <c r="Q29" s="585"/>
      <c r="R29" s="585"/>
    </row>
    <row r="30" spans="1:18" s="33" customFormat="1" ht="14.25" x14ac:dyDescent="0.2">
      <c r="A30" s="707" t="s">
        <v>48</v>
      </c>
      <c r="B30" s="430">
        <v>539</v>
      </c>
      <c r="C30" s="332" t="s">
        <v>357</v>
      </c>
      <c r="D30" s="578"/>
      <c r="E30" s="579">
        <v>30</v>
      </c>
      <c r="F30" s="580" t="s">
        <v>65</v>
      </c>
      <c r="G30" s="581"/>
      <c r="H30" s="590"/>
      <c r="I30" s="327">
        <f t="shared" si="0"/>
        <v>0</v>
      </c>
      <c r="J30" s="335"/>
      <c r="K30" s="247"/>
      <c r="L30" s="336"/>
      <c r="M30" s="585"/>
      <c r="N30" s="585"/>
      <c r="O30" s="585"/>
      <c r="P30" s="585"/>
      <c r="Q30" s="585"/>
      <c r="R30" s="585"/>
    </row>
    <row r="31" spans="1:18" s="33" customFormat="1" ht="14.25" x14ac:dyDescent="0.2">
      <c r="A31" s="707" t="s">
        <v>49</v>
      </c>
      <c r="B31" s="430">
        <v>539</v>
      </c>
      <c r="C31" s="332" t="s">
        <v>348</v>
      </c>
      <c r="D31" s="578"/>
      <c r="E31" s="579">
        <v>300</v>
      </c>
      <c r="F31" s="580" t="s">
        <v>65</v>
      </c>
      <c r="G31" s="581"/>
      <c r="H31" s="590"/>
      <c r="I31" s="327">
        <f t="shared" si="0"/>
        <v>0</v>
      </c>
      <c r="J31" s="335"/>
      <c r="K31" s="247"/>
      <c r="L31" s="336"/>
      <c r="M31" s="585"/>
      <c r="N31" s="585"/>
      <c r="O31" s="585"/>
      <c r="P31" s="585"/>
      <c r="Q31" s="585"/>
      <c r="R31" s="585"/>
    </row>
    <row r="32" spans="1:18" s="33" customFormat="1" ht="28.5" x14ac:dyDescent="0.2">
      <c r="A32" s="707" t="s">
        <v>50</v>
      </c>
      <c r="B32" s="430">
        <v>539</v>
      </c>
      <c r="C32" s="332" t="s">
        <v>346</v>
      </c>
      <c r="D32" s="578"/>
      <c r="E32" s="579">
        <v>200</v>
      </c>
      <c r="F32" s="580" t="s">
        <v>65</v>
      </c>
      <c r="G32" s="581"/>
      <c r="H32" s="590"/>
      <c r="I32" s="327">
        <f t="shared" si="0"/>
        <v>0</v>
      </c>
      <c r="J32" s="335"/>
      <c r="K32" s="247"/>
      <c r="L32" s="336"/>
      <c r="M32" s="585"/>
      <c r="N32" s="585"/>
      <c r="O32" s="585"/>
      <c r="P32" s="585"/>
      <c r="Q32" s="585"/>
      <c r="R32" s="585"/>
    </row>
    <row r="33" spans="1:18" s="33" customFormat="1" ht="14.25" x14ac:dyDescent="0.2">
      <c r="A33" s="707" t="s">
        <v>51</v>
      </c>
      <c r="B33" s="430">
        <v>539</v>
      </c>
      <c r="C33" s="332" t="s">
        <v>345</v>
      </c>
      <c r="D33" s="578"/>
      <c r="E33" s="579">
        <v>50</v>
      </c>
      <c r="F33" s="580" t="s">
        <v>65</v>
      </c>
      <c r="G33" s="581"/>
      <c r="H33" s="590"/>
      <c r="I33" s="327">
        <f t="shared" si="0"/>
        <v>0</v>
      </c>
      <c r="J33" s="335"/>
      <c r="K33" s="247"/>
      <c r="L33" s="336"/>
      <c r="M33" s="585"/>
      <c r="N33" s="585"/>
      <c r="O33" s="585"/>
      <c r="P33" s="585"/>
      <c r="Q33" s="585"/>
      <c r="R33" s="585"/>
    </row>
    <row r="34" spans="1:18" s="33" customFormat="1" ht="14.25" x14ac:dyDescent="0.2">
      <c r="A34" s="707" t="s">
        <v>52</v>
      </c>
      <c r="B34" s="430">
        <v>539</v>
      </c>
      <c r="C34" s="332" t="s">
        <v>498</v>
      </c>
      <c r="D34" s="578"/>
      <c r="E34" s="588">
        <v>20</v>
      </c>
      <c r="F34" s="580" t="s">
        <v>65</v>
      </c>
      <c r="G34" s="581"/>
      <c r="H34" s="326"/>
      <c r="I34" s="327">
        <f t="shared" si="0"/>
        <v>0</v>
      </c>
      <c r="J34" s="335"/>
      <c r="K34" s="247"/>
      <c r="L34" s="336"/>
      <c r="M34" s="585"/>
      <c r="N34" s="585"/>
      <c r="O34" s="585"/>
      <c r="P34" s="585"/>
      <c r="Q34" s="585"/>
      <c r="R34" s="585"/>
    </row>
    <row r="35" spans="1:18" s="33" customFormat="1" ht="14.25" x14ac:dyDescent="0.2">
      <c r="A35" s="707" t="s">
        <v>53</v>
      </c>
      <c r="B35" s="430">
        <v>539</v>
      </c>
      <c r="C35" s="332" t="s">
        <v>757</v>
      </c>
      <c r="D35" s="578"/>
      <c r="E35" s="588">
        <v>20</v>
      </c>
      <c r="F35" s="580" t="s">
        <v>65</v>
      </c>
      <c r="G35" s="581"/>
      <c r="H35" s="326"/>
      <c r="I35" s="327">
        <f t="shared" si="0"/>
        <v>0</v>
      </c>
      <c r="J35" s="335"/>
      <c r="K35" s="247"/>
      <c r="L35" s="336"/>
      <c r="M35" s="585"/>
      <c r="N35" s="585"/>
      <c r="O35" s="585"/>
      <c r="P35" s="585"/>
      <c r="Q35" s="585"/>
      <c r="R35" s="585"/>
    </row>
    <row r="36" spans="1:18" s="33" customFormat="1" ht="14.25" x14ac:dyDescent="0.2">
      <c r="A36" s="707" t="s">
        <v>54</v>
      </c>
      <c r="B36" s="430">
        <v>539</v>
      </c>
      <c r="C36" s="332" t="s">
        <v>802</v>
      </c>
      <c r="D36" s="578"/>
      <c r="E36" s="588">
        <v>20</v>
      </c>
      <c r="F36" s="580" t="s">
        <v>65</v>
      </c>
      <c r="G36" s="581"/>
      <c r="H36" s="326"/>
      <c r="I36" s="327">
        <f t="shared" si="0"/>
        <v>0</v>
      </c>
      <c r="J36" s="335"/>
      <c r="K36" s="247"/>
      <c r="L36" s="336"/>
      <c r="M36" s="585"/>
      <c r="N36" s="585"/>
      <c r="O36" s="585"/>
      <c r="P36" s="585"/>
      <c r="Q36" s="585"/>
      <c r="R36" s="585"/>
    </row>
    <row r="37" spans="1:18" s="33" customFormat="1" ht="14.25" x14ac:dyDescent="0.2">
      <c r="A37" s="707" t="s">
        <v>55</v>
      </c>
      <c r="B37" s="430">
        <v>539</v>
      </c>
      <c r="C37" s="332" t="s">
        <v>803</v>
      </c>
      <c r="D37" s="578"/>
      <c r="E37" s="588">
        <v>20</v>
      </c>
      <c r="F37" s="580" t="s">
        <v>65</v>
      </c>
      <c r="G37" s="581"/>
      <c r="H37" s="326"/>
      <c r="I37" s="327">
        <f t="shared" si="0"/>
        <v>0</v>
      </c>
      <c r="J37" s="335"/>
      <c r="K37" s="247"/>
      <c r="L37" s="336"/>
      <c r="M37" s="585"/>
      <c r="N37" s="585"/>
      <c r="O37" s="585"/>
      <c r="P37" s="585"/>
      <c r="Q37" s="585"/>
      <c r="R37" s="585"/>
    </row>
    <row r="38" spans="1:18" s="33" customFormat="1" ht="14.25" x14ac:dyDescent="0.2">
      <c r="A38" s="707" t="s">
        <v>56</v>
      </c>
      <c r="B38" s="580">
        <v>500</v>
      </c>
      <c r="C38" s="332" t="s">
        <v>503</v>
      </c>
      <c r="D38" s="591"/>
      <c r="E38" s="579">
        <v>320</v>
      </c>
      <c r="F38" s="249" t="s">
        <v>65</v>
      </c>
      <c r="G38" s="581"/>
      <c r="H38" s="326"/>
      <c r="I38" s="327">
        <f t="shared" si="0"/>
        <v>0</v>
      </c>
      <c r="J38" s="335"/>
      <c r="K38" s="247"/>
      <c r="L38" s="336"/>
      <c r="M38" s="585"/>
      <c r="N38" s="585"/>
      <c r="O38" s="585"/>
      <c r="P38" s="585"/>
      <c r="Q38" s="585"/>
      <c r="R38" s="585"/>
    </row>
    <row r="39" spans="1:18" s="33" customFormat="1" ht="14.25" x14ac:dyDescent="0.2">
      <c r="A39" s="707" t="s">
        <v>57</v>
      </c>
      <c r="B39" s="580">
        <v>537</v>
      </c>
      <c r="C39" s="436" t="s">
        <v>493</v>
      </c>
      <c r="D39" s="591"/>
      <c r="E39" s="579">
        <v>130</v>
      </c>
      <c r="F39" s="580" t="s">
        <v>42</v>
      </c>
      <c r="G39" s="581"/>
      <c r="H39" s="326"/>
      <c r="I39" s="327">
        <f t="shared" si="0"/>
        <v>0</v>
      </c>
      <c r="J39" s="335"/>
      <c r="K39" s="247"/>
      <c r="L39" s="336"/>
      <c r="M39" s="585"/>
      <c r="N39" s="585"/>
      <c r="O39" s="585"/>
      <c r="P39" s="585"/>
      <c r="Q39" s="585"/>
      <c r="R39" s="585"/>
    </row>
    <row r="40" spans="1:18" s="33" customFormat="1" ht="14.25" x14ac:dyDescent="0.2">
      <c r="A40" s="707" t="s">
        <v>58</v>
      </c>
      <c r="B40" s="580">
        <v>537</v>
      </c>
      <c r="C40" s="436" t="s">
        <v>494</v>
      </c>
      <c r="D40" s="591"/>
      <c r="E40" s="579">
        <v>130</v>
      </c>
      <c r="F40" s="580" t="s">
        <v>42</v>
      </c>
      <c r="G40" s="581"/>
      <c r="H40" s="326"/>
      <c r="I40" s="327">
        <f t="shared" si="0"/>
        <v>0</v>
      </c>
      <c r="J40" s="335"/>
      <c r="K40" s="247"/>
      <c r="L40" s="336"/>
      <c r="M40" s="585"/>
      <c r="N40" s="585"/>
      <c r="O40" s="585"/>
      <c r="P40" s="585"/>
      <c r="Q40" s="585"/>
      <c r="R40" s="585"/>
    </row>
    <row r="41" spans="1:18" s="33" customFormat="1" ht="14.25" x14ac:dyDescent="0.2">
      <c r="A41" s="707" t="s">
        <v>60</v>
      </c>
      <c r="B41" s="580">
        <v>537</v>
      </c>
      <c r="C41" s="436" t="s">
        <v>495</v>
      </c>
      <c r="D41" s="591"/>
      <c r="E41" s="579">
        <v>130</v>
      </c>
      <c r="F41" s="580" t="s">
        <v>42</v>
      </c>
      <c r="G41" s="581"/>
      <c r="H41" s="326"/>
      <c r="I41" s="327">
        <f t="shared" si="0"/>
        <v>0</v>
      </c>
      <c r="J41" s="335"/>
      <c r="K41" s="247"/>
      <c r="L41" s="336"/>
      <c r="M41" s="585"/>
      <c r="N41" s="585"/>
      <c r="O41" s="585"/>
      <c r="P41" s="585"/>
      <c r="Q41" s="585"/>
      <c r="R41" s="585"/>
    </row>
    <row r="42" spans="1:18" s="33" customFormat="1" ht="28.5" x14ac:dyDescent="0.2">
      <c r="A42" s="707" t="s">
        <v>61</v>
      </c>
      <c r="B42" s="580">
        <v>537</v>
      </c>
      <c r="C42" s="436" t="s">
        <v>634</v>
      </c>
      <c r="D42" s="591"/>
      <c r="E42" s="579">
        <v>130</v>
      </c>
      <c r="F42" s="580" t="s">
        <v>42</v>
      </c>
      <c r="G42" s="581"/>
      <c r="H42" s="326"/>
      <c r="I42" s="327">
        <f t="shared" si="0"/>
        <v>0</v>
      </c>
      <c r="J42" s="335"/>
      <c r="K42" s="247"/>
      <c r="L42" s="336"/>
      <c r="M42" s="585"/>
      <c r="N42" s="585"/>
      <c r="O42" s="585"/>
      <c r="P42" s="585"/>
      <c r="Q42" s="585"/>
      <c r="R42" s="585"/>
    </row>
    <row r="43" spans="1:18" s="33" customFormat="1" ht="14.25" x14ac:dyDescent="0.2">
      <c r="A43" s="707" t="s">
        <v>62</v>
      </c>
      <c r="B43" s="580">
        <v>537</v>
      </c>
      <c r="C43" s="436" t="s">
        <v>496</v>
      </c>
      <c r="D43" s="591"/>
      <c r="E43" s="579">
        <v>390</v>
      </c>
      <c r="F43" s="580" t="s">
        <v>42</v>
      </c>
      <c r="G43" s="581"/>
      <c r="H43" s="326"/>
      <c r="I43" s="327">
        <f t="shared" si="0"/>
        <v>0</v>
      </c>
      <c r="J43" s="335"/>
      <c r="K43" s="247"/>
      <c r="L43" s="336"/>
      <c r="M43" s="585"/>
      <c r="N43" s="585"/>
      <c r="O43" s="585"/>
      <c r="P43" s="585"/>
      <c r="Q43" s="585"/>
      <c r="R43" s="585"/>
    </row>
    <row r="44" spans="1:18" s="33" customFormat="1" ht="14.25" x14ac:dyDescent="0.2">
      <c r="A44" s="707" t="s">
        <v>63</v>
      </c>
      <c r="B44" s="580">
        <v>537</v>
      </c>
      <c r="C44" s="332" t="s">
        <v>476</v>
      </c>
      <c r="D44" s="591"/>
      <c r="E44" s="579">
        <v>390</v>
      </c>
      <c r="F44" s="580" t="s">
        <v>42</v>
      </c>
      <c r="G44" s="581"/>
      <c r="H44" s="326"/>
      <c r="I44" s="327">
        <f t="shared" si="0"/>
        <v>0</v>
      </c>
      <c r="J44" s="335"/>
      <c r="K44" s="247"/>
      <c r="L44" s="336"/>
      <c r="M44" s="585"/>
      <c r="N44" s="585"/>
      <c r="O44" s="585"/>
      <c r="P44" s="585"/>
      <c r="Q44" s="585"/>
      <c r="R44" s="585"/>
    </row>
    <row r="45" spans="1:18" s="33" customFormat="1" ht="14.25" x14ac:dyDescent="0.2">
      <c r="A45" s="707" t="s">
        <v>64</v>
      </c>
      <c r="B45" s="580">
        <v>564</v>
      </c>
      <c r="C45" s="436" t="s">
        <v>822</v>
      </c>
      <c r="D45" s="591"/>
      <c r="E45" s="579">
        <v>780</v>
      </c>
      <c r="F45" s="580" t="s">
        <v>42</v>
      </c>
      <c r="G45" s="581"/>
      <c r="H45" s="326"/>
      <c r="I45" s="327">
        <f t="shared" si="0"/>
        <v>0</v>
      </c>
      <c r="J45" s="335"/>
      <c r="K45" s="247"/>
      <c r="L45" s="336"/>
      <c r="M45" s="585"/>
      <c r="N45" s="585"/>
      <c r="O45" s="585"/>
      <c r="P45" s="585"/>
      <c r="Q45" s="585"/>
      <c r="R45" s="585"/>
    </row>
    <row r="46" spans="1:18" s="33" customFormat="1" ht="14.25" x14ac:dyDescent="0.2">
      <c r="A46" s="707" t="s">
        <v>66</v>
      </c>
      <c r="B46" s="580">
        <v>537</v>
      </c>
      <c r="C46" s="436" t="s">
        <v>355</v>
      </c>
      <c r="D46" s="591"/>
      <c r="E46" s="248">
        <v>1000</v>
      </c>
      <c r="F46" s="580" t="s">
        <v>42</v>
      </c>
      <c r="G46" s="581"/>
      <c r="H46" s="326"/>
      <c r="I46" s="327">
        <f t="shared" si="0"/>
        <v>0</v>
      </c>
      <c r="J46" s="335"/>
      <c r="K46" s="247"/>
      <c r="L46" s="336"/>
      <c r="M46" s="585"/>
      <c r="N46" s="585"/>
      <c r="O46" s="585"/>
      <c r="P46" s="585"/>
      <c r="Q46" s="585"/>
      <c r="R46" s="585"/>
    </row>
    <row r="47" spans="1:18" s="33" customFormat="1" ht="14.25" x14ac:dyDescent="0.2">
      <c r="A47" s="707" t="s">
        <v>67</v>
      </c>
      <c r="B47" s="580">
        <v>537</v>
      </c>
      <c r="C47" s="332" t="s">
        <v>661</v>
      </c>
      <c r="D47" s="591"/>
      <c r="E47" s="248">
        <v>260</v>
      </c>
      <c r="F47" s="580" t="s">
        <v>42</v>
      </c>
      <c r="G47" s="581"/>
      <c r="H47" s="326"/>
      <c r="I47" s="327">
        <f t="shared" si="0"/>
        <v>0</v>
      </c>
      <c r="J47" s="335"/>
      <c r="K47" s="247"/>
      <c r="L47" s="336"/>
      <c r="M47" s="585"/>
      <c r="N47" s="585"/>
      <c r="O47" s="585"/>
      <c r="P47" s="585"/>
      <c r="Q47" s="585"/>
      <c r="R47" s="585"/>
    </row>
    <row r="48" spans="1:18" s="33" customFormat="1" ht="14.25" x14ac:dyDescent="0.2">
      <c r="A48" s="707" t="s">
        <v>68</v>
      </c>
      <c r="B48" s="580">
        <v>537</v>
      </c>
      <c r="C48" s="332" t="s">
        <v>662</v>
      </c>
      <c r="D48" s="591"/>
      <c r="E48" s="248">
        <v>260</v>
      </c>
      <c r="F48" s="580" t="s">
        <v>42</v>
      </c>
      <c r="G48" s="581"/>
      <c r="H48" s="326"/>
      <c r="I48" s="327">
        <f t="shared" si="0"/>
        <v>0</v>
      </c>
      <c r="J48" s="335"/>
      <c r="K48" s="247"/>
      <c r="L48" s="336"/>
      <c r="M48" s="585"/>
      <c r="N48" s="585"/>
      <c r="O48" s="585"/>
      <c r="P48" s="585"/>
      <c r="Q48" s="585"/>
      <c r="R48" s="585"/>
    </row>
    <row r="49" spans="1:18" s="33" customFormat="1" ht="14.25" x14ac:dyDescent="0.2">
      <c r="A49" s="707" t="s">
        <v>70</v>
      </c>
      <c r="B49" s="580">
        <v>537</v>
      </c>
      <c r="C49" s="332" t="s">
        <v>663</v>
      </c>
      <c r="D49" s="591"/>
      <c r="E49" s="248">
        <v>390</v>
      </c>
      <c r="F49" s="580" t="s">
        <v>42</v>
      </c>
      <c r="G49" s="581"/>
      <c r="H49" s="326"/>
      <c r="I49" s="327">
        <f t="shared" si="0"/>
        <v>0</v>
      </c>
      <c r="J49" s="335"/>
      <c r="K49" s="247"/>
      <c r="L49" s="336"/>
      <c r="M49" s="585"/>
      <c r="N49" s="585"/>
      <c r="O49" s="585"/>
      <c r="P49" s="585"/>
      <c r="Q49" s="585"/>
      <c r="R49" s="585"/>
    </row>
    <row r="50" spans="1:18" s="33" customFormat="1" ht="14.25" x14ac:dyDescent="0.2">
      <c r="A50" s="707" t="s">
        <v>72</v>
      </c>
      <c r="B50" s="580">
        <v>537</v>
      </c>
      <c r="C50" s="332" t="s">
        <v>354</v>
      </c>
      <c r="D50" s="591"/>
      <c r="E50" s="248">
        <v>500</v>
      </c>
      <c r="F50" s="580" t="s">
        <v>42</v>
      </c>
      <c r="G50" s="581"/>
      <c r="H50" s="326"/>
      <c r="I50" s="327">
        <f t="shared" si="0"/>
        <v>0</v>
      </c>
      <c r="J50" s="335"/>
      <c r="K50" s="247"/>
      <c r="L50" s="336"/>
      <c r="M50" s="585"/>
      <c r="N50" s="585"/>
      <c r="O50" s="585"/>
      <c r="P50" s="585"/>
      <c r="Q50" s="585"/>
      <c r="R50" s="585"/>
    </row>
    <row r="51" spans="1:18" s="33" customFormat="1" ht="14.25" x14ac:dyDescent="0.2">
      <c r="A51" s="707" t="s">
        <v>73</v>
      </c>
      <c r="B51" s="580">
        <v>537</v>
      </c>
      <c r="C51" s="332" t="s">
        <v>664</v>
      </c>
      <c r="D51" s="591"/>
      <c r="E51" s="248">
        <v>780</v>
      </c>
      <c r="F51" s="580" t="s">
        <v>42</v>
      </c>
      <c r="G51" s="581"/>
      <c r="H51" s="326"/>
      <c r="I51" s="327">
        <f t="shared" si="0"/>
        <v>0</v>
      </c>
      <c r="J51" s="335"/>
      <c r="K51" s="247"/>
      <c r="L51" s="336"/>
      <c r="M51" s="585"/>
      <c r="N51" s="585"/>
      <c r="O51" s="585"/>
      <c r="P51" s="585"/>
      <c r="Q51" s="585"/>
      <c r="R51" s="585"/>
    </row>
    <row r="52" spans="1:18" s="33" customFormat="1" ht="14.25" x14ac:dyDescent="0.2">
      <c r="A52" s="707" t="s">
        <v>74</v>
      </c>
      <c r="B52" s="580">
        <v>537</v>
      </c>
      <c r="C52" s="436" t="s">
        <v>665</v>
      </c>
      <c r="D52" s="591"/>
      <c r="E52" s="248">
        <v>260</v>
      </c>
      <c r="F52" s="580" t="s">
        <v>42</v>
      </c>
      <c r="G52" s="581"/>
      <c r="H52" s="326"/>
      <c r="I52" s="327">
        <f t="shared" si="0"/>
        <v>0</v>
      </c>
      <c r="J52" s="335"/>
      <c r="K52" s="247"/>
      <c r="L52" s="336"/>
      <c r="M52" s="585"/>
      <c r="N52" s="585"/>
      <c r="O52" s="585"/>
      <c r="P52" s="585"/>
      <c r="Q52" s="585"/>
      <c r="R52" s="585"/>
    </row>
    <row r="53" spans="1:18" s="33" customFormat="1" ht="14.25" x14ac:dyDescent="0.2">
      <c r="A53" s="707" t="s">
        <v>75</v>
      </c>
      <c r="B53" s="580">
        <v>537</v>
      </c>
      <c r="C53" s="447" t="s">
        <v>635</v>
      </c>
      <c r="D53" s="591"/>
      <c r="E53" s="248">
        <v>520</v>
      </c>
      <c r="F53" s="580" t="s">
        <v>42</v>
      </c>
      <c r="G53" s="581"/>
      <c r="H53" s="326"/>
      <c r="I53" s="327">
        <f t="shared" si="0"/>
        <v>0</v>
      </c>
      <c r="J53" s="335"/>
      <c r="K53" s="247"/>
      <c r="L53" s="336"/>
      <c r="M53" s="585"/>
      <c r="N53" s="585"/>
      <c r="O53" s="585"/>
      <c r="P53" s="585"/>
      <c r="Q53" s="585"/>
      <c r="R53" s="585"/>
    </row>
    <row r="54" spans="1:18" s="33" customFormat="1" ht="14.25" x14ac:dyDescent="0.2">
      <c r="A54" s="707" t="s">
        <v>76</v>
      </c>
      <c r="B54" s="580">
        <v>537</v>
      </c>
      <c r="C54" s="332" t="s">
        <v>475</v>
      </c>
      <c r="D54" s="591"/>
      <c r="E54" s="248">
        <v>520</v>
      </c>
      <c r="F54" s="580" t="s">
        <v>42</v>
      </c>
      <c r="G54" s="581"/>
      <c r="H54" s="326"/>
      <c r="I54" s="327">
        <f t="shared" si="0"/>
        <v>0</v>
      </c>
      <c r="J54" s="335"/>
      <c r="K54" s="247"/>
      <c r="L54" s="336"/>
      <c r="M54" s="585"/>
      <c r="N54" s="585"/>
      <c r="O54" s="585"/>
      <c r="P54" s="585"/>
      <c r="Q54" s="585"/>
      <c r="R54" s="585"/>
    </row>
    <row r="55" spans="1:18" s="33" customFormat="1" ht="14.25" x14ac:dyDescent="0.2">
      <c r="A55" s="707" t="s">
        <v>77</v>
      </c>
      <c r="B55" s="580">
        <v>537</v>
      </c>
      <c r="C55" s="436" t="s">
        <v>666</v>
      </c>
      <c r="D55" s="591"/>
      <c r="E55" s="248">
        <v>390</v>
      </c>
      <c r="F55" s="580" t="s">
        <v>42</v>
      </c>
      <c r="G55" s="581"/>
      <c r="H55" s="326"/>
      <c r="I55" s="327">
        <f t="shared" si="0"/>
        <v>0</v>
      </c>
      <c r="J55" s="335"/>
      <c r="K55" s="247"/>
      <c r="L55" s="336"/>
      <c r="M55" s="585"/>
      <c r="N55" s="585"/>
      <c r="O55" s="585"/>
      <c r="P55" s="585"/>
      <c r="Q55" s="585"/>
      <c r="R55" s="585"/>
    </row>
    <row r="56" spans="1:18" s="33" customFormat="1" ht="14.25" x14ac:dyDescent="0.2">
      <c r="A56" s="707" t="s">
        <v>78</v>
      </c>
      <c r="B56" s="580">
        <v>537</v>
      </c>
      <c r="C56" s="332" t="s">
        <v>637</v>
      </c>
      <c r="D56" s="591"/>
      <c r="E56" s="248">
        <v>1800</v>
      </c>
      <c r="F56" s="580" t="s">
        <v>42</v>
      </c>
      <c r="G56" s="581"/>
      <c r="H56" s="326"/>
      <c r="I56" s="327">
        <f t="shared" si="0"/>
        <v>0</v>
      </c>
      <c r="J56" s="335"/>
      <c r="K56" s="247"/>
      <c r="L56" s="336"/>
      <c r="M56" s="585"/>
      <c r="N56" s="585"/>
      <c r="O56" s="585"/>
      <c r="P56" s="585"/>
      <c r="Q56" s="585"/>
      <c r="R56" s="585"/>
    </row>
    <row r="57" spans="1:18" s="33" customFormat="1" ht="14.25" x14ac:dyDescent="0.2">
      <c r="A57" s="707" t="s">
        <v>79</v>
      </c>
      <c r="B57" s="580">
        <v>537</v>
      </c>
      <c r="C57" s="332" t="s">
        <v>347</v>
      </c>
      <c r="D57" s="591"/>
      <c r="E57" s="248">
        <v>200</v>
      </c>
      <c r="F57" s="580" t="s">
        <v>42</v>
      </c>
      <c r="G57" s="581"/>
      <c r="H57" s="326"/>
      <c r="I57" s="327">
        <f t="shared" si="0"/>
        <v>0</v>
      </c>
      <c r="J57" s="335"/>
      <c r="K57" s="247"/>
      <c r="L57" s="336"/>
      <c r="M57" s="585"/>
      <c r="N57" s="585"/>
      <c r="O57" s="585"/>
      <c r="P57" s="585"/>
      <c r="Q57" s="585"/>
      <c r="R57" s="585"/>
    </row>
    <row r="58" spans="1:18" s="33" customFormat="1" ht="14.25" x14ac:dyDescent="0.2">
      <c r="A58" s="707" t="s">
        <v>80</v>
      </c>
      <c r="B58" s="580">
        <v>537</v>
      </c>
      <c r="C58" s="332" t="s">
        <v>477</v>
      </c>
      <c r="D58" s="591"/>
      <c r="E58" s="248">
        <v>390</v>
      </c>
      <c r="F58" s="580" t="s">
        <v>42</v>
      </c>
      <c r="G58" s="581"/>
      <c r="H58" s="326"/>
      <c r="I58" s="327">
        <f t="shared" si="0"/>
        <v>0</v>
      </c>
      <c r="J58" s="761"/>
      <c r="K58" s="247"/>
      <c r="L58" s="336"/>
      <c r="M58" s="585"/>
      <c r="N58" s="585"/>
      <c r="O58" s="585"/>
      <c r="P58" s="585"/>
      <c r="Q58" s="585"/>
      <c r="R58" s="585"/>
    </row>
    <row r="59" spans="1:18" s="33" customFormat="1" ht="28.5" x14ac:dyDescent="0.2">
      <c r="A59" s="707" t="s">
        <v>81</v>
      </c>
      <c r="B59" s="580"/>
      <c r="C59" s="332" t="s">
        <v>823</v>
      </c>
      <c r="D59" s="591"/>
      <c r="E59" s="248">
        <v>120</v>
      </c>
      <c r="F59" s="580" t="s">
        <v>42</v>
      </c>
      <c r="G59" s="581"/>
      <c r="H59" s="590"/>
      <c r="I59" s="327">
        <f t="shared" si="0"/>
        <v>0</v>
      </c>
      <c r="J59" s="761"/>
      <c r="K59" s="247"/>
      <c r="L59" s="336"/>
      <c r="M59" s="585"/>
      <c r="N59" s="585"/>
      <c r="O59" s="585"/>
      <c r="P59" s="585"/>
      <c r="Q59" s="585"/>
      <c r="R59" s="585"/>
    </row>
    <row r="60" spans="1:18" s="33" customFormat="1" ht="14.25" x14ac:dyDescent="0.2">
      <c r="A60" s="707" t="s">
        <v>82</v>
      </c>
      <c r="B60" s="580"/>
      <c r="C60" s="332" t="s">
        <v>824</v>
      </c>
      <c r="D60" s="591"/>
      <c r="E60" s="248">
        <v>120</v>
      </c>
      <c r="F60" s="580" t="s">
        <v>42</v>
      </c>
      <c r="G60" s="581"/>
      <c r="H60" s="590"/>
      <c r="I60" s="327">
        <f t="shared" si="0"/>
        <v>0</v>
      </c>
      <c r="J60" s="761"/>
      <c r="K60" s="247"/>
      <c r="L60" s="336"/>
      <c r="M60" s="585"/>
      <c r="N60" s="585"/>
      <c r="O60" s="585"/>
      <c r="P60" s="585"/>
      <c r="Q60" s="585"/>
      <c r="R60" s="585"/>
    </row>
    <row r="61" spans="1:18" s="33" customFormat="1" ht="15" thickBot="1" x14ac:dyDescent="0.25">
      <c r="A61" s="754"/>
      <c r="B61" s="755"/>
      <c r="C61" s="756"/>
      <c r="D61" s="342"/>
      <c r="E61" s="342"/>
      <c r="F61" s="755"/>
      <c r="G61" s="346"/>
      <c r="H61" s="757"/>
      <c r="I61" s="763">
        <f t="shared" si="0"/>
        <v>0</v>
      </c>
      <c r="J61" s="762"/>
      <c r="K61" s="349"/>
      <c r="L61" s="350"/>
      <c r="M61" s="585"/>
      <c r="N61" s="585"/>
      <c r="O61" s="585"/>
      <c r="P61" s="585"/>
      <c r="Q61" s="585"/>
      <c r="R61" s="585"/>
    </row>
    <row r="62" spans="1:18" s="20" customFormat="1" ht="15.75" thickBot="1" x14ac:dyDescent="0.3">
      <c r="A62" s="708" t="s">
        <v>92</v>
      </c>
      <c r="B62" s="42"/>
      <c r="C62" s="41"/>
      <c r="D62" s="67"/>
      <c r="E62" s="42"/>
      <c r="F62" s="49"/>
      <c r="G62" s="135"/>
      <c r="H62" s="592"/>
      <c r="I62" s="58">
        <f>SUM(I16:I61)</f>
        <v>0</v>
      </c>
      <c r="J62" s="226">
        <f>SUM(J16:J58)</f>
        <v>0</v>
      </c>
      <c r="K62" s="226">
        <f>SUM(K16:K58)</f>
        <v>0</v>
      </c>
      <c r="L62" s="226">
        <f>SUM(L16:L58)</f>
        <v>0</v>
      </c>
      <c r="M62" s="61"/>
      <c r="N62" s="61"/>
      <c r="O62" s="61"/>
      <c r="P62" s="61"/>
      <c r="Q62" s="61"/>
      <c r="R62" s="61"/>
    </row>
    <row r="63" spans="1:18" s="12" customFormat="1" ht="14.25" x14ac:dyDescent="0.2">
      <c r="A63" s="709"/>
      <c r="B63" s="269"/>
      <c r="C63" s="60"/>
      <c r="D63" s="60"/>
      <c r="E63" s="517" t="s">
        <v>410</v>
      </c>
      <c r="F63" s="518"/>
      <c r="G63" s="519"/>
      <c r="H63" s="560"/>
      <c r="I63" s="521"/>
      <c r="J63" s="89" t="s">
        <v>660</v>
      </c>
      <c r="K63" s="60"/>
      <c r="L63" s="60"/>
      <c r="M63" s="60"/>
      <c r="N63" s="60"/>
      <c r="O63" s="60"/>
      <c r="P63" s="60"/>
      <c r="Q63" s="60"/>
      <c r="R63" s="60"/>
    </row>
    <row r="64" spans="1:18" s="12" customFormat="1" ht="14.25" x14ac:dyDescent="0.2">
      <c r="A64" s="709"/>
      <c r="B64" s="269"/>
      <c r="C64" s="60"/>
      <c r="D64" s="60"/>
      <c r="E64" s="522" t="s">
        <v>411</v>
      </c>
      <c r="F64" s="523"/>
      <c r="G64" s="524"/>
      <c r="H64" s="563"/>
      <c r="I64" s="526"/>
      <c r="J64" s="60"/>
      <c r="K64" s="60"/>
      <c r="L64" s="60"/>
      <c r="M64" s="60"/>
      <c r="N64" s="60"/>
      <c r="O64" s="60"/>
      <c r="P64" s="60"/>
      <c r="Q64" s="60"/>
      <c r="R64" s="60"/>
    </row>
    <row r="65" spans="1:18" s="12" customFormat="1" ht="15.75" thickBot="1" x14ac:dyDescent="0.3">
      <c r="A65" s="709"/>
      <c r="B65" s="269"/>
      <c r="C65" s="60"/>
      <c r="D65" s="60"/>
      <c r="E65" s="527" t="s">
        <v>93</v>
      </c>
      <c r="F65" s="593"/>
      <c r="G65" s="529"/>
      <c r="H65" s="530"/>
      <c r="I65" s="531">
        <f>+I62+I63+I64</f>
        <v>0</v>
      </c>
      <c r="J65" s="60"/>
      <c r="K65" s="60"/>
      <c r="L65" s="60"/>
      <c r="M65" s="60"/>
      <c r="N65" s="60"/>
      <c r="O65" s="60"/>
      <c r="P65" s="60"/>
      <c r="Q65" s="60"/>
      <c r="R65" s="60"/>
    </row>
    <row r="66" spans="1:18" s="12" customFormat="1" ht="15" x14ac:dyDescent="0.25">
      <c r="A66" s="709"/>
      <c r="B66" s="269"/>
      <c r="C66" s="60"/>
      <c r="D66" s="60"/>
      <c r="E66" s="594"/>
      <c r="F66" s="595"/>
      <c r="G66" s="31"/>
      <c r="H66" s="128"/>
      <c r="I66" s="128"/>
      <c r="J66" s="60"/>
      <c r="K66" s="60"/>
      <c r="L66" s="60"/>
      <c r="M66" s="60"/>
      <c r="N66" s="60"/>
      <c r="O66" s="60"/>
      <c r="P66" s="60"/>
      <c r="Q66" s="60"/>
      <c r="R66" s="60"/>
    </row>
    <row r="67" spans="1:18" s="12" customFormat="1" ht="15" x14ac:dyDescent="0.25">
      <c r="A67" s="710" t="s">
        <v>758</v>
      </c>
      <c r="B67" s="269"/>
      <c r="C67" s="60"/>
      <c r="D67" s="60"/>
      <c r="E67" s="594"/>
      <c r="F67" s="595"/>
      <c r="G67" s="31"/>
      <c r="H67" s="128"/>
      <c r="I67" s="128"/>
      <c r="J67" s="60"/>
      <c r="K67" s="60"/>
      <c r="L67" s="60"/>
      <c r="M67" s="60"/>
      <c r="N67" s="60"/>
      <c r="O67" s="60"/>
      <c r="P67" s="60"/>
      <c r="Q67" s="60"/>
      <c r="R67" s="60"/>
    </row>
    <row r="68" spans="1:18" s="12" customFormat="1" ht="15" x14ac:dyDescent="0.25">
      <c r="A68" s="711" t="s">
        <v>649</v>
      </c>
      <c r="B68" s="268"/>
      <c r="C68" s="267"/>
      <c r="D68" s="26"/>
      <c r="E68" s="269"/>
      <c r="F68" s="30"/>
      <c r="G68" s="28"/>
      <c r="H68" s="29"/>
      <c r="I68" s="124"/>
    </row>
    <row r="69" spans="1:18" s="12" customFormat="1" ht="14.25" x14ac:dyDescent="0.2">
      <c r="A69" s="712" t="s">
        <v>655</v>
      </c>
      <c r="B69" s="271"/>
      <c r="C69" s="270"/>
      <c r="D69" s="26"/>
      <c r="E69" s="269"/>
      <c r="F69" s="30"/>
      <c r="G69" s="28"/>
      <c r="H69" s="29"/>
      <c r="I69" s="124"/>
    </row>
    <row r="70" spans="1:18" s="12" customFormat="1" ht="14.25" x14ac:dyDescent="0.2">
      <c r="A70" s="712" t="s">
        <v>650</v>
      </c>
      <c r="B70" s="271"/>
      <c r="C70" s="270"/>
      <c r="D70" s="272"/>
      <c r="E70" s="271"/>
      <c r="F70" s="273"/>
      <c r="G70" s="274"/>
      <c r="H70" s="275"/>
      <c r="I70" s="276"/>
      <c r="J70" s="270"/>
      <c r="K70" s="270"/>
    </row>
    <row r="71" spans="1:18" s="12" customFormat="1" ht="14.25" x14ac:dyDescent="0.2">
      <c r="A71" s="712" t="s">
        <v>651</v>
      </c>
      <c r="B71" s="271"/>
      <c r="C71" s="270"/>
      <c r="D71" s="272"/>
      <c r="E71" s="271"/>
      <c r="F71" s="273"/>
      <c r="G71" s="274"/>
      <c r="H71" s="275"/>
      <c r="I71" s="276"/>
      <c r="J71" s="270"/>
      <c r="K71" s="270"/>
    </row>
    <row r="72" spans="1:18" s="12" customFormat="1" ht="14.25" x14ac:dyDescent="0.2">
      <c r="A72" s="712" t="s">
        <v>807</v>
      </c>
      <c r="B72" s="271"/>
      <c r="C72" s="270"/>
      <c r="D72" s="272"/>
      <c r="E72" s="271"/>
      <c r="F72" s="273"/>
      <c r="G72" s="274"/>
      <c r="H72" s="275"/>
      <c r="I72" s="276"/>
      <c r="J72" s="270"/>
      <c r="K72" s="270"/>
    </row>
    <row r="73" spans="1:18" s="12" customFormat="1" ht="14.25" x14ac:dyDescent="0.2">
      <c r="A73" s="712" t="s">
        <v>653</v>
      </c>
      <c r="B73" s="271"/>
      <c r="C73" s="270"/>
      <c r="D73" s="272"/>
      <c r="E73" s="271"/>
      <c r="F73" s="273"/>
      <c r="G73" s="274"/>
      <c r="H73" s="275"/>
      <c r="I73" s="276"/>
      <c r="J73" s="270"/>
      <c r="K73" s="270"/>
    </row>
    <row r="74" spans="1:18" s="596" customFormat="1" ht="14.25" x14ac:dyDescent="0.2">
      <c r="A74" s="749" t="s">
        <v>657</v>
      </c>
      <c r="B74" s="727"/>
      <c r="C74" s="726"/>
      <c r="D74" s="728"/>
      <c r="E74" s="727"/>
      <c r="F74" s="729"/>
      <c r="G74" s="730"/>
      <c r="H74" s="731"/>
      <c r="I74" s="732"/>
      <c r="J74" s="726"/>
      <c r="K74" s="726"/>
    </row>
    <row r="75" spans="1:18" s="12" customFormat="1" ht="14.25" x14ac:dyDescent="0.2">
      <c r="A75" s="713" t="s">
        <v>658</v>
      </c>
      <c r="B75" s="279"/>
      <c r="C75" s="278"/>
      <c r="D75" s="280"/>
      <c r="E75" s="279"/>
      <c r="F75" s="281"/>
      <c r="G75" s="282"/>
      <c r="H75" s="283"/>
      <c r="I75" s="284"/>
      <c r="J75" s="278"/>
      <c r="K75" s="278"/>
    </row>
    <row r="76" spans="1:18" s="12" customFormat="1" ht="14.25" x14ac:dyDescent="0.2">
      <c r="A76" s="712" t="s">
        <v>654</v>
      </c>
      <c r="B76" s="269"/>
      <c r="D76" s="286"/>
      <c r="E76" s="287"/>
      <c r="F76" s="30"/>
      <c r="G76" s="28"/>
      <c r="H76" s="29"/>
      <c r="I76" s="124"/>
    </row>
    <row r="77" spans="1:18" s="12" customFormat="1" ht="15" x14ac:dyDescent="0.25">
      <c r="A77" s="709"/>
      <c r="B77" s="269"/>
      <c r="C77" s="60"/>
      <c r="D77" s="60"/>
      <c r="E77" s="594"/>
      <c r="F77" s="595"/>
      <c r="G77" s="31"/>
      <c r="H77" s="128"/>
      <c r="I77" s="128"/>
      <c r="J77" s="60"/>
      <c r="K77" s="60"/>
      <c r="L77" s="60"/>
      <c r="M77" s="60"/>
      <c r="N77" s="60"/>
      <c r="O77" s="60"/>
      <c r="P77" s="60"/>
      <c r="Q77" s="60"/>
      <c r="R77" s="60"/>
    </row>
    <row r="78" spans="1:18" s="12" customFormat="1" ht="15" x14ac:dyDescent="0.25">
      <c r="A78" s="714" t="s">
        <v>94</v>
      </c>
      <c r="B78" s="269"/>
      <c r="E78" s="269"/>
      <c r="F78" s="30"/>
      <c r="G78" s="123"/>
      <c r="H78" s="124"/>
      <c r="I78" s="291"/>
      <c r="J78" s="60"/>
      <c r="K78" s="60"/>
      <c r="L78" s="60"/>
      <c r="M78" s="60"/>
      <c r="N78" s="60"/>
      <c r="O78" s="60"/>
      <c r="P78" s="60"/>
      <c r="Q78" s="60"/>
      <c r="R78" s="60"/>
    </row>
    <row r="79" spans="1:18" s="12" customFormat="1" ht="15" x14ac:dyDescent="0.25">
      <c r="A79" s="714" t="s">
        <v>555</v>
      </c>
      <c r="E79" s="597"/>
      <c r="F79" s="598"/>
      <c r="G79" s="599"/>
      <c r="I79" s="53"/>
      <c r="J79" s="60"/>
      <c r="K79" s="60"/>
      <c r="L79" s="60"/>
      <c r="M79" s="60"/>
      <c r="N79" s="60"/>
      <c r="O79" s="60"/>
      <c r="P79" s="60"/>
      <c r="Q79" s="60"/>
      <c r="R79" s="60"/>
    </row>
    <row r="80" spans="1:18" s="12" customFormat="1" ht="15" x14ac:dyDescent="0.25">
      <c r="A80" s="714" t="s">
        <v>636</v>
      </c>
      <c r="E80" s="597"/>
      <c r="F80" s="598"/>
      <c r="G80" s="599"/>
      <c r="I80" s="53"/>
      <c r="J80" s="60"/>
      <c r="K80" s="60"/>
      <c r="L80" s="60"/>
      <c r="M80" s="60"/>
      <c r="N80" s="60"/>
      <c r="O80" s="60"/>
      <c r="P80" s="60"/>
      <c r="Q80" s="60"/>
      <c r="R80" s="60"/>
    </row>
    <row r="81" spans="1:18" s="12" customFormat="1" ht="15" x14ac:dyDescent="0.25">
      <c r="A81" s="714" t="s">
        <v>755</v>
      </c>
      <c r="E81" s="597"/>
      <c r="F81" s="598"/>
      <c r="G81" s="599"/>
      <c r="I81" s="53"/>
      <c r="J81" s="60"/>
      <c r="K81" s="60"/>
      <c r="L81" s="60"/>
      <c r="M81" s="60"/>
      <c r="N81" s="60"/>
      <c r="O81" s="60"/>
      <c r="P81" s="60"/>
      <c r="Q81" s="60"/>
      <c r="R81" s="60"/>
    </row>
    <row r="82" spans="1:18" s="12" customFormat="1" ht="15" x14ac:dyDescent="0.25">
      <c r="A82" s="714" t="s">
        <v>808</v>
      </c>
      <c r="E82" s="597"/>
      <c r="F82" s="598"/>
      <c r="G82" s="599"/>
      <c r="I82" s="53"/>
      <c r="J82" s="60"/>
      <c r="K82" s="60"/>
      <c r="L82" s="60"/>
      <c r="M82" s="60"/>
      <c r="N82" s="60"/>
      <c r="O82" s="60"/>
      <c r="P82" s="60"/>
      <c r="Q82" s="60"/>
      <c r="R82" s="60"/>
    </row>
    <row r="83" spans="1:18" s="12" customFormat="1" ht="14.25" x14ac:dyDescent="0.2">
      <c r="A83" s="709" t="s">
        <v>114</v>
      </c>
      <c r="B83" s="269"/>
      <c r="E83" s="269"/>
      <c r="F83" s="30"/>
      <c r="G83" s="123"/>
      <c r="H83" s="124"/>
      <c r="I83" s="291"/>
      <c r="J83" s="60"/>
      <c r="K83" s="60"/>
      <c r="L83" s="60"/>
      <c r="M83" s="60"/>
      <c r="N83" s="60"/>
      <c r="O83" s="60"/>
      <c r="P83" s="60"/>
      <c r="Q83" s="60"/>
      <c r="R83" s="60"/>
    </row>
    <row r="84" spans="1:18" s="12" customFormat="1" ht="15" x14ac:dyDescent="0.25">
      <c r="A84" s="709" t="s">
        <v>686</v>
      </c>
      <c r="B84" s="269"/>
      <c r="E84" s="269"/>
      <c r="F84" s="30"/>
      <c r="G84" s="123"/>
      <c r="H84" s="124"/>
      <c r="I84" s="291"/>
      <c r="J84" s="60"/>
      <c r="K84" s="60"/>
      <c r="L84" s="60"/>
      <c r="M84" s="60"/>
      <c r="N84" s="60"/>
      <c r="O84" s="60"/>
      <c r="P84" s="60"/>
      <c r="Q84" s="60"/>
      <c r="R84" s="60"/>
    </row>
    <row r="85" spans="1:18" s="12" customFormat="1" ht="14.25" x14ac:dyDescent="0.2">
      <c r="A85" s="709" t="s">
        <v>115</v>
      </c>
      <c r="B85" s="269"/>
      <c r="E85" s="269"/>
      <c r="F85" s="30"/>
      <c r="G85" s="123"/>
      <c r="H85" s="124"/>
      <c r="I85" s="291"/>
      <c r="J85" s="60"/>
      <c r="K85" s="60"/>
      <c r="L85" s="60"/>
      <c r="M85" s="60"/>
      <c r="N85" s="60"/>
      <c r="O85" s="60"/>
      <c r="P85" s="60"/>
      <c r="Q85" s="60"/>
      <c r="R85" s="60"/>
    </row>
    <row r="86" spans="1:18" s="12" customFormat="1" ht="14.25" x14ac:dyDescent="0.2">
      <c r="A86" s="709" t="s">
        <v>116</v>
      </c>
      <c r="B86" s="269"/>
      <c r="E86" s="269"/>
      <c r="F86" s="30"/>
      <c r="G86" s="123"/>
      <c r="H86" s="124"/>
      <c r="I86" s="291"/>
      <c r="J86" s="60"/>
      <c r="K86" s="60"/>
      <c r="L86" s="60"/>
      <c r="M86" s="60"/>
      <c r="N86" s="60"/>
      <c r="O86" s="60"/>
      <c r="P86" s="60"/>
      <c r="Q86" s="60"/>
      <c r="R86" s="60"/>
    </row>
    <row r="87" spans="1:18" s="12" customFormat="1" ht="15" x14ac:dyDescent="0.25">
      <c r="A87" s="709" t="s">
        <v>95</v>
      </c>
      <c r="E87" s="600"/>
      <c r="F87" s="601"/>
      <c r="I87" s="53"/>
      <c r="J87" s="60"/>
      <c r="K87" s="60"/>
      <c r="L87" s="60"/>
      <c r="M87" s="60"/>
      <c r="N87" s="60"/>
      <c r="O87" s="60"/>
      <c r="P87" s="60"/>
      <c r="Q87" s="60"/>
      <c r="R87" s="60"/>
    </row>
    <row r="88" spans="1:18" s="12" customFormat="1" ht="14.25" x14ac:dyDescent="0.2">
      <c r="A88" s="709" t="s">
        <v>117</v>
      </c>
      <c r="B88" s="269"/>
      <c r="E88" s="269"/>
      <c r="F88" s="30"/>
      <c r="G88" s="123"/>
      <c r="H88" s="124"/>
      <c r="I88" s="291"/>
      <c r="J88" s="60"/>
      <c r="K88" s="60"/>
      <c r="L88" s="60"/>
      <c r="M88" s="60"/>
      <c r="N88" s="60"/>
      <c r="O88" s="60"/>
      <c r="P88" s="60"/>
      <c r="Q88" s="60"/>
      <c r="R88" s="60"/>
    </row>
    <row r="89" spans="1:18" s="12" customFormat="1" ht="14.25" x14ac:dyDescent="0.2">
      <c r="A89" s="709"/>
      <c r="B89" s="269"/>
      <c r="E89" s="269"/>
      <c r="F89" s="30"/>
      <c r="G89" s="123"/>
      <c r="H89" s="124"/>
      <c r="I89" s="124"/>
      <c r="J89" s="60"/>
      <c r="K89" s="60"/>
      <c r="L89" s="60"/>
      <c r="M89" s="60"/>
      <c r="N89" s="60"/>
      <c r="O89" s="60"/>
      <c r="P89" s="60"/>
      <c r="Q89" s="60"/>
      <c r="R89" s="60"/>
    </row>
    <row r="90" spans="1:18" s="12" customFormat="1" ht="15" x14ac:dyDescent="0.25">
      <c r="A90" s="709" t="s">
        <v>756</v>
      </c>
      <c r="B90" s="269"/>
      <c r="E90" s="269"/>
      <c r="F90" s="30"/>
      <c r="G90" s="123"/>
      <c r="H90" s="124"/>
      <c r="I90" s="124"/>
      <c r="J90" s="60"/>
      <c r="K90" s="60"/>
      <c r="L90" s="60"/>
      <c r="M90" s="60"/>
      <c r="N90" s="60"/>
      <c r="O90" s="60"/>
      <c r="P90" s="60"/>
      <c r="Q90" s="60"/>
      <c r="R90" s="60"/>
    </row>
    <row r="91" spans="1:18" s="12" customFormat="1" ht="14.25" x14ac:dyDescent="0.2">
      <c r="A91" s="709"/>
      <c r="B91" s="269"/>
      <c r="E91" s="269"/>
      <c r="F91" s="30"/>
      <c r="G91" s="123"/>
      <c r="H91" s="124"/>
      <c r="I91" s="124"/>
      <c r="J91" s="60"/>
      <c r="K91" s="60"/>
      <c r="L91" s="60"/>
      <c r="M91" s="60"/>
      <c r="N91" s="60"/>
      <c r="O91" s="60"/>
      <c r="P91" s="60"/>
      <c r="Q91" s="60"/>
      <c r="R91" s="60"/>
    </row>
    <row r="92" spans="1:18" s="12" customFormat="1" ht="15" x14ac:dyDescent="0.25">
      <c r="A92" s="714"/>
      <c r="B92" s="269"/>
      <c r="E92" s="269"/>
      <c r="F92" s="30"/>
      <c r="G92" s="123"/>
      <c r="H92" s="124"/>
      <c r="I92" s="124"/>
      <c r="J92" s="60"/>
      <c r="K92" s="60"/>
      <c r="L92" s="60"/>
      <c r="M92" s="60"/>
      <c r="N92" s="60"/>
      <c r="O92" s="60"/>
      <c r="P92" s="60"/>
      <c r="Q92" s="60"/>
      <c r="R92" s="60"/>
    </row>
    <row r="93" spans="1:18" s="12" customFormat="1" ht="14.25" x14ac:dyDescent="0.2">
      <c r="A93" s="709"/>
      <c r="B93" s="269"/>
      <c r="E93" s="269"/>
      <c r="F93" s="30"/>
      <c r="G93" s="123"/>
      <c r="H93" s="124"/>
      <c r="I93" s="124"/>
      <c r="J93" s="60"/>
      <c r="K93" s="60"/>
      <c r="L93" s="60"/>
      <c r="M93" s="60"/>
      <c r="N93" s="60"/>
      <c r="O93" s="60"/>
      <c r="P93" s="60"/>
      <c r="Q93" s="60"/>
      <c r="R93" s="60"/>
    </row>
    <row r="94" spans="1:18" s="12" customFormat="1" ht="14.25" x14ac:dyDescent="0.2">
      <c r="A94" s="709"/>
      <c r="B94" s="269"/>
      <c r="E94" s="269"/>
      <c r="F94" s="30"/>
      <c r="G94" s="123"/>
      <c r="H94" s="124"/>
      <c r="I94" s="124"/>
      <c r="J94" s="60"/>
      <c r="K94" s="60"/>
      <c r="L94" s="60"/>
      <c r="M94" s="60"/>
      <c r="N94" s="60"/>
      <c r="O94" s="60"/>
      <c r="P94" s="60"/>
      <c r="Q94" s="60"/>
      <c r="R94" s="60"/>
    </row>
    <row r="95" spans="1:18" s="12" customFormat="1" ht="14.25" x14ac:dyDescent="0.2">
      <c r="A95" s="709"/>
      <c r="B95" s="269"/>
      <c r="E95" s="269"/>
      <c r="F95" s="30"/>
      <c r="G95" s="123"/>
      <c r="H95" s="124"/>
      <c r="I95" s="124"/>
      <c r="J95" s="60"/>
      <c r="K95" s="60"/>
      <c r="L95" s="60"/>
      <c r="M95" s="60"/>
      <c r="N95" s="60"/>
      <c r="O95" s="60"/>
      <c r="P95" s="60"/>
      <c r="Q95" s="60"/>
      <c r="R95" s="60"/>
    </row>
    <row r="96" spans="1:18" s="12" customFormat="1" ht="14.25" x14ac:dyDescent="0.2">
      <c r="A96" s="715" t="s">
        <v>260</v>
      </c>
      <c r="B96" s="269"/>
      <c r="C96" s="292"/>
      <c r="D96" s="318" t="s">
        <v>97</v>
      </c>
      <c r="E96" s="602"/>
      <c r="F96" s="30"/>
      <c r="G96" s="603" t="s">
        <v>98</v>
      </c>
      <c r="H96" s="124"/>
      <c r="I96" s="124"/>
      <c r="J96" s="60"/>
      <c r="K96" s="60"/>
      <c r="L96" s="60"/>
      <c r="M96" s="60"/>
      <c r="N96" s="60"/>
      <c r="O96" s="60"/>
      <c r="P96" s="60"/>
      <c r="Q96" s="60"/>
      <c r="R96" s="60"/>
    </row>
    <row r="97" spans="1:18" s="12" customFormat="1" ht="27.75" customHeight="1" thickBot="1" x14ac:dyDescent="0.25">
      <c r="A97" s="716"/>
      <c r="B97" s="295"/>
      <c r="C97" s="296"/>
      <c r="D97" s="198"/>
      <c r="E97" s="287"/>
      <c r="F97" s="230"/>
      <c r="G97" s="231"/>
      <c r="H97" s="229"/>
      <c r="I97" s="229"/>
      <c r="J97" s="60"/>
      <c r="K97" s="60"/>
      <c r="L97" s="60"/>
      <c r="M97" s="60"/>
      <c r="N97" s="60"/>
      <c r="O97" s="60"/>
      <c r="P97" s="60"/>
      <c r="Q97" s="60"/>
      <c r="R97" s="60"/>
    </row>
    <row r="98" spans="1:18" s="12" customFormat="1" ht="14.25" x14ac:dyDescent="0.2">
      <c r="A98" s="709"/>
      <c r="B98" s="269"/>
      <c r="E98" s="269"/>
      <c r="F98" s="30"/>
      <c r="G98" s="123"/>
      <c r="H98" s="124"/>
      <c r="I98" s="124"/>
      <c r="J98" s="60"/>
      <c r="K98" s="60"/>
      <c r="L98" s="60"/>
      <c r="M98" s="60"/>
      <c r="N98" s="60"/>
      <c r="O98" s="60"/>
      <c r="P98" s="60"/>
      <c r="Q98" s="60"/>
      <c r="R98" s="60"/>
    </row>
    <row r="99" spans="1:18" s="12" customFormat="1" ht="14.25" x14ac:dyDescent="0.2">
      <c r="A99" s="709"/>
      <c r="B99" s="269"/>
      <c r="D99" s="26"/>
      <c r="E99" s="269"/>
      <c r="F99" s="30"/>
      <c r="G99" s="123"/>
      <c r="H99" s="124"/>
      <c r="I99" s="124"/>
      <c r="J99" s="60"/>
      <c r="K99" s="60"/>
      <c r="L99" s="60"/>
      <c r="M99" s="60"/>
      <c r="N99" s="60"/>
      <c r="O99" s="60"/>
      <c r="P99" s="60"/>
      <c r="Q99" s="60"/>
      <c r="R99" s="60"/>
    </row>
    <row r="100" spans="1:18" s="12" customFormat="1" ht="14.25" x14ac:dyDescent="0.2">
      <c r="A100" s="709"/>
      <c r="B100" s="269"/>
      <c r="E100" s="269"/>
      <c r="F100" s="30"/>
      <c r="G100" s="123"/>
      <c r="H100" s="124"/>
      <c r="I100" s="124"/>
      <c r="J100" s="60"/>
      <c r="K100" s="60"/>
      <c r="L100" s="60"/>
      <c r="M100" s="60"/>
      <c r="N100" s="60"/>
      <c r="O100" s="60"/>
      <c r="P100" s="60"/>
      <c r="Q100" s="60"/>
      <c r="R100" s="60"/>
    </row>
  </sheetData>
  <sheetProtection password="CF35" sheet="1" objects="1" scenarios="1" formatCells="0"/>
  <sortState ref="A39:AJ66">
    <sortCondition ref="C39:C66"/>
  </sortState>
  <phoneticPr fontId="2" type="noConversion"/>
  <pageMargins left="0.59055118110236227" right="0.59055118110236227" top="0.39370078740157483" bottom="0.39370078740157483" header="0" footer="0"/>
  <pageSetup paperSize="9" scale="86" fitToHeight="0" orientation="landscape" r:id="rId1"/>
  <headerFooter alignWithMargins="0">
    <oddFooter>&amp;A&amp;RStran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N75"/>
  <sheetViews>
    <sheetView topLeftCell="A9" zoomScaleNormal="100" workbookViewId="0">
      <selection activeCell="A17" sqref="A17:A30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38.42578125" style="7" customWidth="1"/>
    <col min="4" max="4" width="15.42578125" style="7" customWidth="1"/>
    <col min="5" max="5" width="12.28515625" style="14" customWidth="1"/>
    <col min="6" max="6" width="7.7109375" style="9" customWidth="1"/>
    <col min="7" max="7" width="11.85546875" style="120" customWidth="1"/>
    <col min="8" max="8" width="10.42578125" style="121" customWidth="1"/>
    <col min="9" max="9" width="20.28515625" style="52" customWidth="1"/>
    <col min="10" max="16384" width="9.140625" style="7"/>
  </cols>
  <sheetData>
    <row r="1" spans="1:12" x14ac:dyDescent="0.2">
      <c r="A1" s="7" t="s">
        <v>104</v>
      </c>
    </row>
    <row r="3" spans="1:12" s="12" customFormat="1" ht="15" x14ac:dyDescent="0.25">
      <c r="A3" s="87" t="s">
        <v>103</v>
      </c>
      <c r="B3" s="25"/>
      <c r="E3" s="25"/>
      <c r="F3" s="48"/>
      <c r="G3" s="66" t="s">
        <v>111</v>
      </c>
      <c r="H3" s="122" t="s">
        <v>112</v>
      </c>
      <c r="I3" s="53"/>
    </row>
    <row r="4" spans="1:12" s="12" customFormat="1" ht="15" x14ac:dyDescent="0.25">
      <c r="A4" s="87" t="s">
        <v>552</v>
      </c>
      <c r="B4" s="25"/>
      <c r="E4" s="25"/>
      <c r="F4" s="48" t="s">
        <v>28</v>
      </c>
      <c r="G4" s="123"/>
      <c r="H4" s="124"/>
      <c r="I4" s="53"/>
    </row>
    <row r="5" spans="1:12" s="12" customFormat="1" ht="15" x14ac:dyDescent="0.25">
      <c r="A5" s="87" t="s">
        <v>123</v>
      </c>
      <c r="B5" s="25"/>
      <c r="E5" s="25"/>
      <c r="F5" s="30"/>
      <c r="G5" s="123"/>
      <c r="H5" s="124"/>
      <c r="I5" s="53"/>
    </row>
    <row r="6" spans="1:12" ht="15.75" x14ac:dyDescent="0.25">
      <c r="A6" s="3"/>
      <c r="B6" s="11"/>
      <c r="E6" s="15"/>
      <c r="G6" s="415"/>
      <c r="H6" s="416"/>
      <c r="I6" s="410"/>
    </row>
    <row r="7" spans="1:12" ht="15.75" x14ac:dyDescent="0.25">
      <c r="A7" s="3" t="s">
        <v>105</v>
      </c>
      <c r="B7" s="11"/>
      <c r="C7" s="3"/>
      <c r="D7" s="3"/>
      <c r="G7" s="266" t="s">
        <v>322</v>
      </c>
      <c r="H7" s="266">
        <v>9</v>
      </c>
      <c r="I7" s="410"/>
    </row>
    <row r="8" spans="1:12" s="129" customFormat="1" ht="15.75" x14ac:dyDescent="0.25">
      <c r="A8" s="200"/>
      <c r="B8" s="201"/>
      <c r="C8" s="200"/>
      <c r="D8" s="125"/>
      <c r="E8" s="126"/>
      <c r="F8" s="127"/>
      <c r="G8" s="300" t="s">
        <v>323</v>
      </c>
      <c r="H8" s="409"/>
      <c r="I8" s="409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693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560</v>
      </c>
      <c r="B12" s="203"/>
      <c r="C12" s="204"/>
      <c r="D12" s="179" t="s">
        <v>409</v>
      </c>
      <c r="E12" s="261" t="s">
        <v>680</v>
      </c>
      <c r="F12" s="205"/>
      <c r="G12" s="206"/>
      <c r="H12" s="55"/>
      <c r="I12" s="55"/>
      <c r="J12" s="221"/>
      <c r="K12" s="222"/>
      <c r="L12" s="222"/>
    </row>
    <row r="13" spans="1:12" ht="13.5" customHeight="1" thickBot="1" x14ac:dyDescent="0.25">
      <c r="C13" s="5"/>
      <c r="D13" s="5"/>
    </row>
    <row r="14" spans="1:12" s="23" customFormat="1" ht="45.75" customHeight="1" thickBot="1" x14ac:dyDescent="0.25">
      <c r="A14" s="35" t="s">
        <v>109</v>
      </c>
      <c r="B14" s="36" t="s">
        <v>30</v>
      </c>
      <c r="C14" s="36" t="s">
        <v>110</v>
      </c>
      <c r="D14" s="46" t="s">
        <v>542</v>
      </c>
      <c r="E14" s="36" t="s">
        <v>106</v>
      </c>
      <c r="F14" s="36" t="s">
        <v>31</v>
      </c>
      <c r="G14" s="36" t="s">
        <v>107</v>
      </c>
      <c r="H14" s="47" t="s">
        <v>108</v>
      </c>
      <c r="I14" s="56" t="s">
        <v>325</v>
      </c>
      <c r="J14" s="194" t="s">
        <v>673</v>
      </c>
      <c r="K14" s="195" t="s">
        <v>672</v>
      </c>
      <c r="L14" s="193" t="s">
        <v>671</v>
      </c>
    </row>
    <row r="15" spans="1:12" s="19" customFormat="1" ht="12.75" customHeight="1" thickBot="1" x14ac:dyDescent="0.25">
      <c r="A15" s="37" t="s">
        <v>32</v>
      </c>
      <c r="B15" s="38" t="s">
        <v>33</v>
      </c>
      <c r="C15" s="38" t="s">
        <v>34</v>
      </c>
      <c r="D15" s="38" t="s">
        <v>35</v>
      </c>
      <c r="E15" s="38" t="s">
        <v>36</v>
      </c>
      <c r="F15" s="38" t="s">
        <v>37</v>
      </c>
      <c r="G15" s="38" t="s">
        <v>38</v>
      </c>
      <c r="H15" s="38" t="s">
        <v>39</v>
      </c>
      <c r="I15" s="57" t="s">
        <v>336</v>
      </c>
      <c r="J15" s="196" t="s">
        <v>43</v>
      </c>
      <c r="K15" s="197" t="s">
        <v>44</v>
      </c>
      <c r="L15" s="174" t="s">
        <v>45</v>
      </c>
    </row>
    <row r="16" spans="1:12" s="33" customFormat="1" ht="15" x14ac:dyDescent="0.2">
      <c r="A16" s="238" t="s">
        <v>32</v>
      </c>
      <c r="B16" s="435">
        <v>567</v>
      </c>
      <c r="C16" s="605" t="s">
        <v>640</v>
      </c>
      <c r="D16" s="606"/>
      <c r="E16" s="439">
        <v>130</v>
      </c>
      <c r="F16" s="334" t="s">
        <v>42</v>
      </c>
      <c r="G16" s="244"/>
      <c r="H16" s="326"/>
      <c r="I16" s="327">
        <f t="shared" ref="I16:I30" si="0">+E16*G16</f>
        <v>0</v>
      </c>
      <c r="J16" s="582"/>
      <c r="K16" s="583"/>
      <c r="L16" s="584"/>
    </row>
    <row r="17" spans="1:12" s="33" customFormat="1" ht="14.25" x14ac:dyDescent="0.2">
      <c r="A17" s="238" t="s">
        <v>33</v>
      </c>
      <c r="B17" s="435">
        <v>564</v>
      </c>
      <c r="C17" s="605" t="s">
        <v>359</v>
      </c>
      <c r="D17" s="606"/>
      <c r="E17" s="439">
        <v>130</v>
      </c>
      <c r="F17" s="334" t="s">
        <v>42</v>
      </c>
      <c r="G17" s="244"/>
      <c r="H17" s="326"/>
      <c r="I17" s="327">
        <f t="shared" si="0"/>
        <v>0</v>
      </c>
      <c r="J17" s="335"/>
      <c r="K17" s="247"/>
      <c r="L17" s="336"/>
    </row>
    <row r="18" spans="1:12" s="33" customFormat="1" ht="14.25" x14ac:dyDescent="0.2">
      <c r="A18" s="238" t="s">
        <v>34</v>
      </c>
      <c r="B18" s="334">
        <v>330</v>
      </c>
      <c r="C18" s="605" t="s">
        <v>360</v>
      </c>
      <c r="D18" s="606"/>
      <c r="E18" s="439">
        <v>250</v>
      </c>
      <c r="F18" s="334" t="s">
        <v>42</v>
      </c>
      <c r="G18" s="244"/>
      <c r="H18" s="326"/>
      <c r="I18" s="327">
        <f t="shared" si="0"/>
        <v>0</v>
      </c>
      <c r="J18" s="335"/>
      <c r="K18" s="247"/>
      <c r="L18" s="336"/>
    </row>
    <row r="19" spans="1:12" s="33" customFormat="1" ht="14.25" x14ac:dyDescent="0.2">
      <c r="A19" s="238" t="s">
        <v>35</v>
      </c>
      <c r="B19" s="334">
        <v>330</v>
      </c>
      <c r="C19" s="605" t="s">
        <v>361</v>
      </c>
      <c r="D19" s="606"/>
      <c r="E19" s="439">
        <v>130</v>
      </c>
      <c r="F19" s="334" t="s">
        <v>42</v>
      </c>
      <c r="G19" s="244"/>
      <c r="H19" s="326"/>
      <c r="I19" s="327">
        <f t="shared" si="0"/>
        <v>0</v>
      </c>
      <c r="J19" s="335"/>
      <c r="K19" s="247"/>
      <c r="L19" s="336"/>
    </row>
    <row r="20" spans="1:12" s="33" customFormat="1" ht="28.5" x14ac:dyDescent="0.2">
      <c r="A20" s="238" t="s">
        <v>36</v>
      </c>
      <c r="B20" s="334">
        <v>330</v>
      </c>
      <c r="C20" s="605" t="s">
        <v>362</v>
      </c>
      <c r="D20" s="606"/>
      <c r="E20" s="439">
        <v>260</v>
      </c>
      <c r="F20" s="334" t="s">
        <v>42</v>
      </c>
      <c r="G20" s="244"/>
      <c r="H20" s="326"/>
      <c r="I20" s="327">
        <f t="shared" si="0"/>
        <v>0</v>
      </c>
      <c r="J20" s="335"/>
      <c r="K20" s="247"/>
      <c r="L20" s="336"/>
    </row>
    <row r="21" spans="1:12" s="33" customFormat="1" ht="28.5" x14ac:dyDescent="0.2">
      <c r="A21" s="238" t="s">
        <v>37</v>
      </c>
      <c r="B21" s="334">
        <v>330</v>
      </c>
      <c r="C21" s="605" t="s">
        <v>363</v>
      </c>
      <c r="D21" s="606"/>
      <c r="E21" s="439">
        <v>130</v>
      </c>
      <c r="F21" s="334" t="s">
        <v>42</v>
      </c>
      <c r="G21" s="244"/>
      <c r="H21" s="326"/>
      <c r="I21" s="327">
        <f t="shared" si="0"/>
        <v>0</v>
      </c>
      <c r="J21" s="335"/>
      <c r="K21" s="247"/>
      <c r="L21" s="336"/>
    </row>
    <row r="22" spans="1:12" s="33" customFormat="1" ht="28.5" x14ac:dyDescent="0.2">
      <c r="A22" s="238" t="s">
        <v>38</v>
      </c>
      <c r="B22" s="334"/>
      <c r="C22" s="605" t="s">
        <v>826</v>
      </c>
      <c r="D22" s="606"/>
      <c r="E22" s="607">
        <v>260</v>
      </c>
      <c r="F22" s="334" t="s">
        <v>42</v>
      </c>
      <c r="G22" s="244"/>
      <c r="H22" s="326"/>
      <c r="I22" s="327">
        <f t="shared" si="0"/>
        <v>0</v>
      </c>
      <c r="J22" s="335"/>
      <c r="K22" s="247"/>
      <c r="L22" s="336"/>
    </row>
    <row r="23" spans="1:12" s="33" customFormat="1" ht="28.5" x14ac:dyDescent="0.2">
      <c r="A23" s="238" t="s">
        <v>39</v>
      </c>
      <c r="B23" s="334"/>
      <c r="C23" s="605" t="s">
        <v>825</v>
      </c>
      <c r="D23" s="606"/>
      <c r="E23" s="607">
        <v>260</v>
      </c>
      <c r="F23" s="334" t="s">
        <v>42</v>
      </c>
      <c r="G23" s="244"/>
      <c r="H23" s="326"/>
      <c r="I23" s="327">
        <f t="shared" si="0"/>
        <v>0</v>
      </c>
      <c r="J23" s="335"/>
      <c r="K23" s="247"/>
      <c r="L23" s="336"/>
    </row>
    <row r="24" spans="1:12" s="33" customFormat="1" ht="42.75" x14ac:dyDescent="0.2">
      <c r="A24" s="238" t="s">
        <v>40</v>
      </c>
      <c r="B24" s="334">
        <v>508</v>
      </c>
      <c r="C24" s="605" t="s">
        <v>364</v>
      </c>
      <c r="D24" s="606"/>
      <c r="E24" s="607">
        <v>340</v>
      </c>
      <c r="F24" s="334" t="s">
        <v>42</v>
      </c>
      <c r="G24" s="244"/>
      <c r="H24" s="326"/>
      <c r="I24" s="327">
        <f t="shared" si="0"/>
        <v>0</v>
      </c>
      <c r="J24" s="335"/>
      <c r="K24" s="247"/>
      <c r="L24" s="336"/>
    </row>
    <row r="25" spans="1:12" s="33" customFormat="1" ht="14.25" x14ac:dyDescent="0.2">
      <c r="A25" s="238" t="s">
        <v>43</v>
      </c>
      <c r="B25" s="334">
        <v>556</v>
      </c>
      <c r="C25" s="605" t="s">
        <v>547</v>
      </c>
      <c r="D25" s="606"/>
      <c r="E25" s="607">
        <v>500</v>
      </c>
      <c r="F25" s="334" t="s">
        <v>42</v>
      </c>
      <c r="G25" s="341"/>
      <c r="H25" s="326"/>
      <c r="I25" s="327">
        <f t="shared" si="0"/>
        <v>0</v>
      </c>
      <c r="J25" s="335"/>
      <c r="K25" s="247"/>
      <c r="L25" s="336"/>
    </row>
    <row r="26" spans="1:12" s="33" customFormat="1" ht="42.75" x14ac:dyDescent="0.2">
      <c r="A26" s="238" t="s">
        <v>44</v>
      </c>
      <c r="B26" s="334">
        <v>543</v>
      </c>
      <c r="C26" s="605" t="s">
        <v>366</v>
      </c>
      <c r="D26" s="606"/>
      <c r="E26" s="607">
        <v>250</v>
      </c>
      <c r="F26" s="334" t="s">
        <v>42</v>
      </c>
      <c r="G26" s="244"/>
      <c r="H26" s="326"/>
      <c r="I26" s="327">
        <f t="shared" si="0"/>
        <v>0</v>
      </c>
      <c r="J26" s="335"/>
      <c r="K26" s="247"/>
      <c r="L26" s="336"/>
    </row>
    <row r="27" spans="1:12" s="33" customFormat="1" ht="14.25" x14ac:dyDescent="0.2">
      <c r="A27" s="238" t="s">
        <v>45</v>
      </c>
      <c r="B27" s="334">
        <v>543</v>
      </c>
      <c r="C27" s="605" t="s">
        <v>365</v>
      </c>
      <c r="D27" s="606"/>
      <c r="E27" s="607">
        <v>500</v>
      </c>
      <c r="F27" s="334" t="s">
        <v>42</v>
      </c>
      <c r="G27" s="244"/>
      <c r="H27" s="326"/>
      <c r="I27" s="327">
        <f t="shared" si="0"/>
        <v>0</v>
      </c>
      <c r="J27" s="335"/>
      <c r="K27" s="247"/>
      <c r="L27" s="336"/>
    </row>
    <row r="28" spans="1:12" s="33" customFormat="1" ht="14.25" x14ac:dyDescent="0.2">
      <c r="A28" s="238" t="s">
        <v>46</v>
      </c>
      <c r="B28" s="334">
        <v>543</v>
      </c>
      <c r="C28" s="605" t="s">
        <v>367</v>
      </c>
      <c r="D28" s="606"/>
      <c r="E28" s="607">
        <v>250</v>
      </c>
      <c r="F28" s="334" t="s">
        <v>42</v>
      </c>
      <c r="G28" s="244"/>
      <c r="H28" s="326"/>
      <c r="I28" s="327">
        <f t="shared" si="0"/>
        <v>0</v>
      </c>
      <c r="J28" s="335"/>
      <c r="K28" s="247"/>
      <c r="L28" s="336"/>
    </row>
    <row r="29" spans="1:12" s="33" customFormat="1" ht="14.25" x14ac:dyDescent="0.2">
      <c r="A29" s="238" t="s">
        <v>47</v>
      </c>
      <c r="B29" s="334">
        <v>542</v>
      </c>
      <c r="C29" s="605" t="s">
        <v>638</v>
      </c>
      <c r="D29" s="606"/>
      <c r="E29" s="439">
        <v>5</v>
      </c>
      <c r="F29" s="608" t="s">
        <v>65</v>
      </c>
      <c r="G29" s="244"/>
      <c r="H29" s="326"/>
      <c r="I29" s="327">
        <f t="shared" si="0"/>
        <v>0</v>
      </c>
      <c r="J29" s="335"/>
      <c r="K29" s="247"/>
      <c r="L29" s="336"/>
    </row>
    <row r="30" spans="1:12" s="33" customFormat="1" ht="14.25" x14ac:dyDescent="0.2">
      <c r="A30" s="238" t="s">
        <v>48</v>
      </c>
      <c r="B30" s="334">
        <v>542</v>
      </c>
      <c r="C30" s="605" t="s">
        <v>639</v>
      </c>
      <c r="D30" s="606"/>
      <c r="E30" s="439">
        <v>5</v>
      </c>
      <c r="F30" s="608" t="s">
        <v>65</v>
      </c>
      <c r="G30" s="244"/>
      <c r="H30" s="326"/>
      <c r="I30" s="327">
        <f t="shared" si="0"/>
        <v>0</v>
      </c>
      <c r="J30" s="335"/>
      <c r="K30" s="247"/>
      <c r="L30" s="336"/>
    </row>
    <row r="31" spans="1:12" s="33" customFormat="1" ht="15" thickBot="1" x14ac:dyDescent="0.25">
      <c r="A31" s="238"/>
      <c r="B31" s="342"/>
      <c r="C31" s="343"/>
      <c r="D31" s="344"/>
      <c r="E31" s="342"/>
      <c r="F31" s="345"/>
      <c r="G31" s="346"/>
      <c r="H31" s="347"/>
      <c r="I31" s="327">
        <f>+E31*G31</f>
        <v>0</v>
      </c>
      <c r="J31" s="348"/>
      <c r="K31" s="349"/>
      <c r="L31" s="350"/>
    </row>
    <row r="32" spans="1:12" s="20" customFormat="1" ht="15.75" thickBot="1" x14ac:dyDescent="0.3">
      <c r="A32" s="39" t="s">
        <v>92</v>
      </c>
      <c r="B32" s="42"/>
      <c r="C32" s="41"/>
      <c r="D32" s="67"/>
      <c r="E32" s="42"/>
      <c r="F32" s="49"/>
      <c r="G32" s="135"/>
      <c r="H32" s="592"/>
      <c r="I32" s="58">
        <f>SUM(I16:I31)</f>
        <v>0</v>
      </c>
      <c r="J32" s="226">
        <f>SUM(J16:J31)</f>
        <v>0</v>
      </c>
      <c r="K32" s="226">
        <f>SUM(K16:K31)</f>
        <v>0</v>
      </c>
      <c r="L32" s="226">
        <f>SUM(L16:L31)</f>
        <v>0</v>
      </c>
    </row>
    <row r="33" spans="1:11" s="12" customFormat="1" ht="14.25" x14ac:dyDescent="0.2">
      <c r="B33" s="269"/>
      <c r="C33" s="60"/>
      <c r="D33" s="60"/>
      <c r="E33" s="517" t="s">
        <v>410</v>
      </c>
      <c r="F33" s="518"/>
      <c r="G33" s="519"/>
      <c r="H33" s="520"/>
      <c r="I33" s="521"/>
      <c r="J33" s="89" t="s">
        <v>660</v>
      </c>
    </row>
    <row r="34" spans="1:11" s="12" customFormat="1" ht="14.25" x14ac:dyDescent="0.2">
      <c r="B34" s="269"/>
      <c r="C34" s="60"/>
      <c r="D34" s="60"/>
      <c r="E34" s="522" t="s">
        <v>411</v>
      </c>
      <c r="F34" s="523"/>
      <c r="G34" s="524"/>
      <c r="H34" s="525"/>
      <c r="I34" s="526"/>
    </row>
    <row r="35" spans="1:11" s="12" customFormat="1" ht="15.75" thickBot="1" x14ac:dyDescent="0.3">
      <c r="B35" s="269"/>
      <c r="C35" s="60"/>
      <c r="D35" s="60"/>
      <c r="E35" s="527" t="s">
        <v>93</v>
      </c>
      <c r="F35" s="593"/>
      <c r="G35" s="529"/>
      <c r="H35" s="530"/>
      <c r="I35" s="531">
        <f>+I32+I33+I34</f>
        <v>0</v>
      </c>
    </row>
    <row r="36" spans="1:11" s="12" customFormat="1" ht="14.25" x14ac:dyDescent="0.2">
      <c r="B36" s="269"/>
      <c r="C36" s="60"/>
      <c r="D36" s="60"/>
      <c r="E36" s="269"/>
      <c r="F36" s="288"/>
      <c r="G36" s="27"/>
      <c r="H36" s="289"/>
      <c r="I36" s="289"/>
    </row>
    <row r="37" spans="1:11" s="12" customFormat="1" ht="14.25" x14ac:dyDescent="0.2">
      <c r="B37" s="269"/>
      <c r="C37" s="60"/>
      <c r="D37" s="60"/>
      <c r="E37" s="269"/>
      <c r="F37" s="288"/>
      <c r="G37" s="27"/>
      <c r="H37" s="289"/>
      <c r="I37" s="289"/>
    </row>
    <row r="38" spans="1:11" s="12" customFormat="1" ht="14.25" x14ac:dyDescent="0.2">
      <c r="B38" s="269"/>
      <c r="C38" s="60"/>
      <c r="D38" s="60"/>
      <c r="E38" s="269"/>
      <c r="F38" s="288"/>
      <c r="G38" s="27"/>
      <c r="H38" s="289"/>
      <c r="I38" s="289"/>
    </row>
    <row r="39" spans="1:11" s="12" customFormat="1" ht="15" x14ac:dyDescent="0.25">
      <c r="A39" s="267" t="s">
        <v>649</v>
      </c>
      <c r="B39" s="268"/>
      <c r="C39" s="267"/>
      <c r="D39" s="26"/>
      <c r="E39" s="269"/>
      <c r="F39" s="30"/>
      <c r="G39" s="28"/>
      <c r="H39" s="29"/>
      <c r="I39" s="124"/>
    </row>
    <row r="40" spans="1:11" s="12" customFormat="1" ht="14.25" x14ac:dyDescent="0.2">
      <c r="A40" s="270" t="s">
        <v>655</v>
      </c>
      <c r="B40" s="271"/>
      <c r="C40" s="270"/>
      <c r="D40" s="26"/>
      <c r="E40" s="269"/>
      <c r="F40" s="30"/>
      <c r="G40" s="28"/>
      <c r="H40" s="29"/>
      <c r="I40" s="124"/>
    </row>
    <row r="41" spans="1:11" s="12" customFormat="1" ht="14.25" x14ac:dyDescent="0.2">
      <c r="A41" s="270" t="s">
        <v>650</v>
      </c>
      <c r="B41" s="271"/>
      <c r="C41" s="270"/>
      <c r="D41" s="272"/>
      <c r="E41" s="271"/>
      <c r="F41" s="273"/>
      <c r="G41" s="274"/>
      <c r="H41" s="275"/>
      <c r="I41" s="276"/>
      <c r="J41" s="270"/>
      <c r="K41" s="270"/>
    </row>
    <row r="42" spans="1:11" s="12" customFormat="1" ht="14.25" x14ac:dyDescent="0.2">
      <c r="A42" s="270" t="s">
        <v>651</v>
      </c>
      <c r="B42" s="271"/>
      <c r="C42" s="270"/>
      <c r="D42" s="272"/>
      <c r="E42" s="271"/>
      <c r="F42" s="273"/>
      <c r="G42" s="274"/>
      <c r="H42" s="275"/>
      <c r="I42" s="276"/>
      <c r="J42" s="270"/>
      <c r="K42" s="270"/>
    </row>
    <row r="43" spans="1:11" s="12" customFormat="1" ht="14.25" x14ac:dyDescent="0.2">
      <c r="A43" s="270" t="s">
        <v>807</v>
      </c>
      <c r="B43" s="271"/>
      <c r="C43" s="270"/>
      <c r="D43" s="272"/>
      <c r="E43" s="271"/>
      <c r="F43" s="273"/>
      <c r="G43" s="274"/>
      <c r="H43" s="275"/>
      <c r="I43" s="276"/>
      <c r="J43" s="270"/>
      <c r="K43" s="270"/>
    </row>
    <row r="44" spans="1:11" s="12" customFormat="1" ht="14.25" x14ac:dyDescent="0.2">
      <c r="A44" s="270" t="s">
        <v>653</v>
      </c>
      <c r="B44" s="271"/>
      <c r="C44" s="270"/>
      <c r="D44" s="272"/>
      <c r="E44" s="271"/>
      <c r="F44" s="273"/>
      <c r="G44" s="274"/>
      <c r="H44" s="275"/>
      <c r="I44" s="276"/>
      <c r="J44" s="270"/>
      <c r="K44" s="270"/>
    </row>
    <row r="45" spans="1:11" s="596" customFormat="1" ht="14.25" x14ac:dyDescent="0.2">
      <c r="A45" s="726" t="s">
        <v>657</v>
      </c>
      <c r="B45" s="727"/>
      <c r="C45" s="726"/>
      <c r="D45" s="728"/>
      <c r="E45" s="727"/>
      <c r="F45" s="729"/>
      <c r="G45" s="730"/>
      <c r="H45" s="731"/>
      <c r="I45" s="732"/>
      <c r="J45" s="726"/>
      <c r="K45" s="726"/>
    </row>
    <row r="46" spans="1:11" s="12" customFormat="1" ht="14.25" x14ac:dyDescent="0.2">
      <c r="A46" s="278" t="s">
        <v>658</v>
      </c>
      <c r="B46" s="279"/>
      <c r="C46" s="278"/>
      <c r="D46" s="280"/>
      <c r="E46" s="279"/>
      <c r="F46" s="281"/>
      <c r="G46" s="282"/>
      <c r="H46" s="283"/>
      <c r="I46" s="284"/>
      <c r="J46" s="278"/>
      <c r="K46" s="278"/>
    </row>
    <row r="47" spans="1:11" s="12" customFormat="1" ht="14.25" x14ac:dyDescent="0.2">
      <c r="A47" s="270" t="s">
        <v>654</v>
      </c>
      <c r="B47" s="269"/>
      <c r="D47" s="286"/>
      <c r="E47" s="287"/>
      <c r="F47" s="30"/>
      <c r="G47" s="28"/>
      <c r="H47" s="29"/>
      <c r="I47" s="124"/>
    </row>
    <row r="48" spans="1:11" s="12" customFormat="1" ht="14.25" x14ac:dyDescent="0.2">
      <c r="B48" s="269"/>
      <c r="E48" s="269"/>
      <c r="F48" s="288"/>
      <c r="G48" s="27"/>
      <c r="H48" s="289"/>
      <c r="I48" s="289"/>
    </row>
    <row r="49" spans="1:9" s="12" customFormat="1" ht="15" x14ac:dyDescent="0.25">
      <c r="A49" s="290" t="s">
        <v>94</v>
      </c>
      <c r="B49" s="269"/>
      <c r="E49" s="269"/>
      <c r="F49" s="30"/>
      <c r="G49" s="123"/>
      <c r="H49" s="124"/>
      <c r="I49" s="291"/>
    </row>
    <row r="50" spans="1:9" s="12" customFormat="1" ht="15" x14ac:dyDescent="0.25">
      <c r="A50" s="290" t="s">
        <v>358</v>
      </c>
      <c r="D50" s="597"/>
      <c r="E50" s="598"/>
      <c r="F50" s="599"/>
      <c r="H50" s="53"/>
      <c r="I50" s="60"/>
    </row>
    <row r="51" spans="1:9" s="12" customFormat="1" ht="14.25" x14ac:dyDescent="0.2">
      <c r="A51" s="12" t="s">
        <v>114</v>
      </c>
      <c r="B51" s="269"/>
      <c r="E51" s="269"/>
      <c r="F51" s="30"/>
      <c r="G51" s="123"/>
      <c r="H51" s="124"/>
      <c r="I51" s="291"/>
    </row>
    <row r="52" spans="1:9" s="12" customFormat="1" ht="15" x14ac:dyDescent="0.25">
      <c r="A52" s="12" t="s">
        <v>686</v>
      </c>
      <c r="B52" s="269"/>
      <c r="E52" s="269"/>
      <c r="F52" s="30"/>
      <c r="G52" s="123"/>
      <c r="H52" s="124"/>
      <c r="I52" s="291"/>
    </row>
    <row r="53" spans="1:9" s="12" customFormat="1" ht="14.25" x14ac:dyDescent="0.2">
      <c r="A53" s="12" t="s">
        <v>115</v>
      </c>
      <c r="B53" s="269"/>
      <c r="E53" s="269"/>
      <c r="F53" s="30"/>
      <c r="G53" s="123"/>
      <c r="H53" s="124"/>
      <c r="I53" s="291"/>
    </row>
    <row r="54" spans="1:9" s="12" customFormat="1" ht="14.25" x14ac:dyDescent="0.2">
      <c r="A54" s="12" t="s">
        <v>116</v>
      </c>
      <c r="B54" s="269"/>
      <c r="E54" s="269"/>
      <c r="F54" s="30"/>
      <c r="G54" s="123"/>
      <c r="H54" s="124"/>
      <c r="I54" s="291"/>
    </row>
    <row r="55" spans="1:9" s="12" customFormat="1" ht="14.25" x14ac:dyDescent="0.2">
      <c r="B55" s="269"/>
      <c r="E55" s="269"/>
      <c r="F55" s="30"/>
      <c r="G55" s="123"/>
      <c r="H55" s="124"/>
      <c r="I55" s="291"/>
    </row>
    <row r="56" spans="1:9" s="12" customFormat="1" ht="14.25" x14ac:dyDescent="0.2">
      <c r="A56" s="12" t="s">
        <v>117</v>
      </c>
      <c r="B56" s="269"/>
      <c r="E56" s="269"/>
      <c r="F56" s="30"/>
      <c r="G56" s="123"/>
      <c r="H56" s="124"/>
      <c r="I56" s="291"/>
    </row>
    <row r="57" spans="1:9" s="12" customFormat="1" ht="14.25" x14ac:dyDescent="0.2">
      <c r="B57" s="269"/>
      <c r="E57" s="269"/>
      <c r="F57" s="30"/>
      <c r="G57" s="123"/>
      <c r="H57" s="124"/>
      <c r="I57" s="124"/>
    </row>
    <row r="58" spans="1:9" s="12" customFormat="1" ht="15" x14ac:dyDescent="0.25">
      <c r="A58" s="12" t="s">
        <v>687</v>
      </c>
      <c r="B58" s="269"/>
      <c r="E58" s="269"/>
      <c r="F58" s="30"/>
      <c r="G58" s="123"/>
      <c r="H58" s="124"/>
      <c r="I58" s="124"/>
    </row>
    <row r="59" spans="1:9" s="12" customFormat="1" ht="14.25" x14ac:dyDescent="0.2">
      <c r="B59" s="269"/>
      <c r="E59" s="269"/>
      <c r="F59" s="30"/>
      <c r="G59" s="123"/>
      <c r="H59" s="124"/>
      <c r="I59" s="124"/>
    </row>
    <row r="60" spans="1:9" s="12" customFormat="1" ht="14.25" x14ac:dyDescent="0.2">
      <c r="B60" s="269"/>
      <c r="E60" s="269"/>
      <c r="F60" s="30"/>
      <c r="G60" s="123"/>
      <c r="H60" s="124"/>
      <c r="I60" s="124"/>
    </row>
    <row r="61" spans="1:9" s="12" customFormat="1" ht="14.25" x14ac:dyDescent="0.2">
      <c r="B61" s="269"/>
      <c r="E61" s="269"/>
      <c r="F61" s="30"/>
      <c r="G61" s="123"/>
      <c r="H61" s="124"/>
      <c r="I61" s="124"/>
    </row>
    <row r="62" spans="1:9" s="12" customFormat="1" ht="14.25" x14ac:dyDescent="0.2">
      <c r="B62" s="269"/>
      <c r="E62" s="269"/>
      <c r="F62" s="30"/>
      <c r="G62" s="123"/>
      <c r="H62" s="124"/>
      <c r="I62" s="124"/>
    </row>
    <row r="63" spans="1:9" s="12" customFormat="1" ht="14.25" x14ac:dyDescent="0.2">
      <c r="B63" s="269"/>
      <c r="E63" s="269"/>
      <c r="F63" s="30"/>
      <c r="G63" s="123"/>
      <c r="H63" s="124"/>
      <c r="I63" s="124"/>
    </row>
    <row r="64" spans="1:9" s="12" customFormat="1" ht="14.25" x14ac:dyDescent="0.2">
      <c r="A64" s="16" t="s">
        <v>260</v>
      </c>
      <c r="B64" s="269"/>
      <c r="C64" s="292"/>
      <c r="E64" s="318" t="s">
        <v>97</v>
      </c>
      <c r="F64" s="609"/>
      <c r="G64" s="603" t="s">
        <v>98</v>
      </c>
      <c r="H64" s="124"/>
      <c r="I64" s="124"/>
    </row>
    <row r="65" spans="1:14" s="12" customFormat="1" ht="27.75" customHeight="1" thickBot="1" x14ac:dyDescent="0.25">
      <c r="A65" s="294"/>
      <c r="B65" s="295"/>
      <c r="C65" s="296"/>
      <c r="D65" s="297"/>
      <c r="E65" s="320"/>
      <c r="F65" s="230"/>
      <c r="G65" s="231"/>
      <c r="H65" s="229"/>
      <c r="I65" s="229"/>
      <c r="J65" s="60"/>
      <c r="K65" s="60"/>
      <c r="L65" s="60"/>
      <c r="M65" s="60"/>
      <c r="N65" s="60"/>
    </row>
    <row r="66" spans="1:14" s="12" customFormat="1" ht="14.25" x14ac:dyDescent="0.2">
      <c r="B66" s="269"/>
      <c r="E66" s="269"/>
      <c r="F66" s="30"/>
      <c r="G66" s="123"/>
      <c r="H66" s="124"/>
      <c r="I66" s="124"/>
    </row>
    <row r="67" spans="1:14" s="12" customFormat="1" ht="14.25" x14ac:dyDescent="0.2">
      <c r="B67" s="269"/>
      <c r="E67" s="269"/>
      <c r="F67" s="30"/>
      <c r="G67" s="123"/>
      <c r="H67" s="124"/>
      <c r="I67" s="124"/>
    </row>
    <row r="68" spans="1:14" s="12" customFormat="1" ht="14.25" x14ac:dyDescent="0.2">
      <c r="B68" s="269"/>
      <c r="E68" s="269"/>
      <c r="F68" s="30"/>
      <c r="G68" s="123"/>
      <c r="H68" s="124"/>
      <c r="I68" s="124"/>
    </row>
    <row r="69" spans="1:14" s="12" customFormat="1" ht="14.25" x14ac:dyDescent="0.2">
      <c r="B69" s="269"/>
      <c r="E69" s="269"/>
      <c r="F69" s="30"/>
      <c r="G69" s="123"/>
      <c r="H69" s="124"/>
      <c r="I69" s="124"/>
    </row>
    <row r="70" spans="1:14" s="12" customFormat="1" ht="14.25" x14ac:dyDescent="0.2">
      <c r="B70" s="269"/>
      <c r="E70" s="269"/>
      <c r="F70" s="30"/>
      <c r="G70" s="123"/>
      <c r="H70" s="124"/>
      <c r="I70" s="124"/>
    </row>
    <row r="71" spans="1:14" s="12" customFormat="1" ht="14.25" x14ac:dyDescent="0.2">
      <c r="B71" s="269"/>
      <c r="E71" s="269"/>
      <c r="F71" s="30"/>
      <c r="G71" s="123"/>
      <c r="H71" s="124"/>
      <c r="I71" s="124"/>
    </row>
    <row r="75" spans="1:14" x14ac:dyDescent="0.2">
      <c r="A75" s="51"/>
    </row>
  </sheetData>
  <sheetProtection formatCells="0"/>
  <phoneticPr fontId="2" type="noConversion"/>
  <pageMargins left="0.39370078740157483" right="0.39370078740157483" top="0.59055118110236227" bottom="0.59055118110236227" header="0" footer="0"/>
  <pageSetup paperSize="9" scale="88" fitToHeight="0" orientation="landscape" r:id="rId1"/>
  <headerFooter alignWithMargins="0">
    <oddFooter>&amp;A&amp;RStran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L60"/>
  <sheetViews>
    <sheetView zoomScaleNormal="100" workbookViewId="0">
      <selection activeCell="D16" sqref="D16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40.85546875" style="7" customWidth="1"/>
    <col min="4" max="4" width="13.42578125" style="7" customWidth="1"/>
    <col min="5" max="5" width="12.28515625" style="14" customWidth="1"/>
    <col min="6" max="6" width="7.7109375" style="9" customWidth="1"/>
    <col min="7" max="7" width="11.85546875" style="120" customWidth="1"/>
    <col min="8" max="8" width="10.42578125" style="121" customWidth="1"/>
    <col min="9" max="9" width="20.28515625" style="52" customWidth="1"/>
    <col min="10" max="16384" width="9.140625" style="7"/>
  </cols>
  <sheetData>
    <row r="1" spans="1:12" x14ac:dyDescent="0.2">
      <c r="A1" s="7" t="s">
        <v>104</v>
      </c>
    </row>
    <row r="3" spans="1:12" s="12" customFormat="1" ht="15" x14ac:dyDescent="0.25">
      <c r="A3" s="87" t="s">
        <v>103</v>
      </c>
      <c r="B3" s="25"/>
      <c r="E3" s="25"/>
      <c r="F3" s="27"/>
      <c r="G3" s="66" t="s">
        <v>111</v>
      </c>
      <c r="H3" s="122" t="s">
        <v>112</v>
      </c>
      <c r="I3" s="53"/>
    </row>
    <row r="4" spans="1:12" s="12" customFormat="1" ht="15" x14ac:dyDescent="0.25">
      <c r="A4" s="87" t="s">
        <v>552</v>
      </c>
      <c r="B4" s="25"/>
      <c r="E4" s="25"/>
      <c r="F4" s="27" t="s">
        <v>28</v>
      </c>
      <c r="G4" s="123"/>
      <c r="H4" s="124"/>
      <c r="I4" s="53"/>
    </row>
    <row r="5" spans="1:12" s="12" customFormat="1" ht="15" x14ac:dyDescent="0.25">
      <c r="A5" s="87" t="s">
        <v>123</v>
      </c>
      <c r="B5" s="25"/>
      <c r="E5" s="25"/>
      <c r="F5" s="30"/>
      <c r="G5" s="123"/>
      <c r="H5" s="124"/>
      <c r="I5" s="53"/>
    </row>
    <row r="6" spans="1:12" x14ac:dyDescent="0.2">
      <c r="A6" s="3"/>
      <c r="B6" s="11"/>
      <c r="E6" s="15"/>
      <c r="I6" s="54"/>
    </row>
    <row r="7" spans="1:12" ht="15.75" x14ac:dyDescent="0.25">
      <c r="A7" s="60" t="s">
        <v>105</v>
      </c>
      <c r="B7" s="25"/>
      <c r="C7" s="60"/>
      <c r="D7" s="3"/>
      <c r="G7" s="266" t="s">
        <v>322</v>
      </c>
      <c r="H7" s="266">
        <v>10</v>
      </c>
      <c r="I7" s="410"/>
    </row>
    <row r="8" spans="1:12" s="129" customFormat="1" ht="15.75" x14ac:dyDescent="0.25">
      <c r="A8" s="200"/>
      <c r="B8" s="201"/>
      <c r="C8" s="200"/>
      <c r="D8" s="125"/>
      <c r="E8" s="126"/>
      <c r="F8" s="127"/>
      <c r="G8" s="300" t="s">
        <v>15</v>
      </c>
      <c r="H8" s="409"/>
      <c r="I8" s="409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693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>
        <v>1</v>
      </c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560</v>
      </c>
      <c r="B12" s="203"/>
      <c r="C12" s="204"/>
      <c r="D12" s="179" t="s">
        <v>409</v>
      </c>
      <c r="E12" s="261" t="s">
        <v>813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7"/>
      <c r="C13" s="16"/>
      <c r="E13" s="18"/>
      <c r="F13" s="6"/>
      <c r="G13" s="132"/>
      <c r="H13" s="133"/>
      <c r="I13" s="54"/>
    </row>
    <row r="14" spans="1:12" s="23" customFormat="1" ht="45.75" customHeight="1" thickBot="1" x14ac:dyDescent="0.25">
      <c r="A14" s="35" t="s">
        <v>109</v>
      </c>
      <c r="B14" s="36" t="s">
        <v>30</v>
      </c>
      <c r="C14" s="36" t="s">
        <v>110</v>
      </c>
      <c r="D14" s="36" t="s">
        <v>113</v>
      </c>
      <c r="E14" s="36" t="s">
        <v>106</v>
      </c>
      <c r="F14" s="36" t="s">
        <v>31</v>
      </c>
      <c r="G14" s="36" t="s">
        <v>107</v>
      </c>
      <c r="H14" s="134" t="s">
        <v>108</v>
      </c>
      <c r="I14" s="56" t="s">
        <v>324</v>
      </c>
      <c r="J14" s="194" t="s">
        <v>673</v>
      </c>
      <c r="K14" s="195" t="s">
        <v>672</v>
      </c>
      <c r="L14" s="193" t="s">
        <v>671</v>
      </c>
    </row>
    <row r="15" spans="1:12" s="19" customFormat="1" ht="12.75" customHeight="1" thickBot="1" x14ac:dyDescent="0.25">
      <c r="A15" s="37" t="s">
        <v>32</v>
      </c>
      <c r="B15" s="38" t="s">
        <v>33</v>
      </c>
      <c r="C15" s="38" t="s">
        <v>34</v>
      </c>
      <c r="D15" s="38" t="s">
        <v>35</v>
      </c>
      <c r="E15" s="38" t="s">
        <v>36</v>
      </c>
      <c r="F15" s="38" t="s">
        <v>37</v>
      </c>
      <c r="G15" s="38" t="s">
        <v>38</v>
      </c>
      <c r="H15" s="38" t="s">
        <v>39</v>
      </c>
      <c r="I15" s="57" t="s">
        <v>336</v>
      </c>
      <c r="J15" s="196" t="s">
        <v>43</v>
      </c>
      <c r="K15" s="197" t="s">
        <v>44</v>
      </c>
      <c r="L15" s="174" t="s">
        <v>45</v>
      </c>
    </row>
    <row r="16" spans="1:12" s="33" customFormat="1" ht="42.75" x14ac:dyDescent="0.2">
      <c r="A16" s="238" t="s">
        <v>32</v>
      </c>
      <c r="B16" s="610">
        <v>506</v>
      </c>
      <c r="C16" s="611" t="s">
        <v>827</v>
      </c>
      <c r="D16" s="241"/>
      <c r="E16" s="612">
        <v>1800</v>
      </c>
      <c r="F16" s="325" t="s">
        <v>42</v>
      </c>
      <c r="G16" s="244"/>
      <c r="H16" s="326"/>
      <c r="I16" s="327">
        <f>+E16*G16</f>
        <v>0</v>
      </c>
      <c r="J16" s="582"/>
      <c r="K16" s="583"/>
      <c r="L16" s="584"/>
    </row>
    <row r="17" spans="1:12" s="33" customFormat="1" ht="57" x14ac:dyDescent="0.2">
      <c r="A17" s="238" t="s">
        <v>33</v>
      </c>
      <c r="B17" s="613">
        <v>506</v>
      </c>
      <c r="C17" s="611" t="s">
        <v>828</v>
      </c>
      <c r="D17" s="241"/>
      <c r="E17" s="447">
        <v>200</v>
      </c>
      <c r="F17" s="614" t="s">
        <v>42</v>
      </c>
      <c r="G17" s="244"/>
      <c r="H17" s="326"/>
      <c r="I17" s="327">
        <f>+E17*G17</f>
        <v>0</v>
      </c>
      <c r="J17" s="335"/>
      <c r="K17" s="247"/>
      <c r="L17" s="336"/>
    </row>
    <row r="18" spans="1:12" s="33" customFormat="1" ht="15" thickBot="1" x14ac:dyDescent="0.25">
      <c r="A18" s="238"/>
      <c r="B18" s="342"/>
      <c r="C18" s="343"/>
      <c r="D18" s="344"/>
      <c r="E18" s="342"/>
      <c r="F18" s="345"/>
      <c r="G18" s="346"/>
      <c r="H18" s="347"/>
      <c r="I18" s="327">
        <f>+E18*G18</f>
        <v>0</v>
      </c>
      <c r="J18" s="348"/>
      <c r="K18" s="349"/>
      <c r="L18" s="350"/>
    </row>
    <row r="19" spans="1:12" s="20" customFormat="1" ht="15.75" thickBot="1" x14ac:dyDescent="0.3">
      <c r="A19" s="39" t="s">
        <v>92</v>
      </c>
      <c r="B19" s="42"/>
      <c r="C19" s="41"/>
      <c r="D19" s="67"/>
      <c r="E19" s="42"/>
      <c r="F19" s="43"/>
      <c r="G19" s="135"/>
      <c r="H19" s="592"/>
      <c r="I19" s="58">
        <f>SUM(I16:I18)</f>
        <v>0</v>
      </c>
      <c r="J19" s="58">
        <f>SUM(J16:J18)</f>
        <v>0</v>
      </c>
      <c r="K19" s="58">
        <f>SUM(K16:K18)</f>
        <v>0</v>
      </c>
      <c r="L19" s="58">
        <f>SUM(L16:L18)</f>
        <v>0</v>
      </c>
    </row>
    <row r="20" spans="1:12" s="12" customFormat="1" ht="14.25" x14ac:dyDescent="0.2">
      <c r="B20" s="269"/>
      <c r="C20" s="60"/>
      <c r="D20" s="60"/>
      <c r="E20" s="517" t="s">
        <v>410</v>
      </c>
      <c r="F20" s="558"/>
      <c r="G20" s="559"/>
      <c r="H20" s="560"/>
      <c r="I20" s="521"/>
      <c r="J20" s="89" t="s">
        <v>660</v>
      </c>
    </row>
    <row r="21" spans="1:12" s="12" customFormat="1" ht="14.25" x14ac:dyDescent="0.2">
      <c r="B21" s="269"/>
      <c r="C21" s="60"/>
      <c r="D21" s="60"/>
      <c r="E21" s="522" t="s">
        <v>411</v>
      </c>
      <c r="F21" s="561"/>
      <c r="G21" s="562"/>
      <c r="H21" s="563"/>
      <c r="I21" s="526"/>
    </row>
    <row r="22" spans="1:12" s="12" customFormat="1" ht="15.75" thickBot="1" x14ac:dyDescent="0.3">
      <c r="B22" s="269"/>
      <c r="C22" s="60"/>
      <c r="D22" s="60"/>
      <c r="E22" s="527" t="s">
        <v>93</v>
      </c>
      <c r="F22" s="528"/>
      <c r="G22" s="529"/>
      <c r="H22" s="530"/>
      <c r="I22" s="531">
        <f>+I19+I20+I21</f>
        <v>0</v>
      </c>
    </row>
    <row r="23" spans="1:12" s="12" customFormat="1" ht="15" x14ac:dyDescent="0.25">
      <c r="B23" s="269"/>
      <c r="C23" s="60"/>
      <c r="D23" s="60"/>
      <c r="E23" s="615"/>
      <c r="F23" s="616"/>
      <c r="G23" s="617"/>
      <c r="H23" s="618"/>
      <c r="I23" s="618"/>
    </row>
    <row r="24" spans="1:12" s="12" customFormat="1" ht="15" x14ac:dyDescent="0.25">
      <c r="A24" s="267" t="s">
        <v>649</v>
      </c>
      <c r="B24" s="268"/>
      <c r="C24" s="267"/>
      <c r="D24" s="26"/>
      <c r="E24" s="269"/>
      <c r="F24" s="30"/>
      <c r="G24" s="28"/>
      <c r="H24" s="29"/>
      <c r="I24" s="124"/>
    </row>
    <row r="25" spans="1:12" s="12" customFormat="1" ht="14.25" x14ac:dyDescent="0.2">
      <c r="A25" s="270" t="s">
        <v>655</v>
      </c>
      <c r="B25" s="271"/>
      <c r="C25" s="270"/>
      <c r="D25" s="26"/>
      <c r="E25" s="269"/>
      <c r="F25" s="30"/>
      <c r="G25" s="28"/>
      <c r="H25" s="29"/>
      <c r="I25" s="124"/>
    </row>
    <row r="26" spans="1:12" s="12" customFormat="1" ht="14.25" x14ac:dyDescent="0.2">
      <c r="A26" s="270" t="s">
        <v>650</v>
      </c>
      <c r="B26" s="271"/>
      <c r="C26" s="270"/>
      <c r="D26" s="272"/>
      <c r="E26" s="271"/>
      <c r="F26" s="273"/>
      <c r="G26" s="274"/>
      <c r="H26" s="275"/>
      <c r="I26" s="276"/>
      <c r="J26" s="270"/>
      <c r="K26" s="270"/>
    </row>
    <row r="27" spans="1:12" s="12" customFormat="1" ht="14.25" x14ac:dyDescent="0.2">
      <c r="A27" s="270" t="s">
        <v>651</v>
      </c>
      <c r="B27" s="271"/>
      <c r="C27" s="270"/>
      <c r="D27" s="272"/>
      <c r="E27" s="271"/>
      <c r="F27" s="273"/>
      <c r="G27" s="274"/>
      <c r="H27" s="275"/>
      <c r="I27" s="276"/>
      <c r="J27" s="270"/>
      <c r="K27" s="270"/>
    </row>
    <row r="28" spans="1:12" s="12" customFormat="1" ht="14.25" x14ac:dyDescent="0.2">
      <c r="A28" s="270" t="s">
        <v>807</v>
      </c>
      <c r="B28" s="271"/>
      <c r="C28" s="270"/>
      <c r="D28" s="272"/>
      <c r="E28" s="271"/>
      <c r="F28" s="273"/>
      <c r="G28" s="274"/>
      <c r="H28" s="275"/>
      <c r="I28" s="276"/>
      <c r="J28" s="270"/>
      <c r="K28" s="270"/>
    </row>
    <row r="29" spans="1:12" s="12" customFormat="1" ht="14.25" x14ac:dyDescent="0.2">
      <c r="A29" s="270" t="s">
        <v>653</v>
      </c>
      <c r="B29" s="271"/>
      <c r="C29" s="270"/>
      <c r="D29" s="272"/>
      <c r="E29" s="271"/>
      <c r="F29" s="273"/>
      <c r="G29" s="274"/>
      <c r="H29" s="275"/>
      <c r="I29" s="276"/>
      <c r="J29" s="270"/>
      <c r="K29" s="270"/>
    </row>
    <row r="30" spans="1:12" s="596" customFormat="1" ht="14.25" x14ac:dyDescent="0.2">
      <c r="A30" s="726" t="s">
        <v>657</v>
      </c>
      <c r="B30" s="727"/>
      <c r="C30" s="726"/>
      <c r="D30" s="728"/>
      <c r="E30" s="727"/>
      <c r="F30" s="729"/>
      <c r="G30" s="730"/>
      <c r="H30" s="731"/>
      <c r="I30" s="732"/>
      <c r="J30" s="726"/>
      <c r="K30" s="726"/>
    </row>
    <row r="31" spans="1:12" s="12" customFormat="1" ht="14.25" x14ac:dyDescent="0.2">
      <c r="A31" s="278" t="s">
        <v>658</v>
      </c>
      <c r="B31" s="279"/>
      <c r="C31" s="278"/>
      <c r="D31" s="280"/>
      <c r="E31" s="279"/>
      <c r="F31" s="281"/>
      <c r="G31" s="282"/>
      <c r="H31" s="283"/>
      <c r="I31" s="284"/>
      <c r="J31" s="278"/>
      <c r="K31" s="278"/>
    </row>
    <row r="32" spans="1:12" s="12" customFormat="1" ht="14.25" x14ac:dyDescent="0.2">
      <c r="A32" s="270" t="s">
        <v>654</v>
      </c>
      <c r="B32" s="269"/>
      <c r="D32" s="286"/>
      <c r="E32" s="287"/>
      <c r="F32" s="30"/>
      <c r="G32" s="28"/>
      <c r="H32" s="29"/>
      <c r="I32" s="124"/>
    </row>
    <row r="33" spans="1:9" s="12" customFormat="1" ht="14.25" x14ac:dyDescent="0.2">
      <c r="B33" s="269"/>
      <c r="E33" s="269"/>
      <c r="F33" s="288"/>
      <c r="G33" s="27"/>
      <c r="H33" s="289"/>
      <c r="I33" s="289"/>
    </row>
    <row r="34" spans="1:9" s="12" customFormat="1" ht="15" x14ac:dyDescent="0.25">
      <c r="A34" s="290" t="s">
        <v>94</v>
      </c>
      <c r="B34" s="269"/>
      <c r="E34" s="269"/>
      <c r="F34" s="30"/>
      <c r="G34" s="123"/>
      <c r="H34" s="124"/>
      <c r="I34" s="291"/>
    </row>
    <row r="35" spans="1:9" s="12" customFormat="1" ht="14.25" x14ac:dyDescent="0.2">
      <c r="A35" s="12" t="s">
        <v>114</v>
      </c>
      <c r="B35" s="269"/>
      <c r="E35" s="269"/>
      <c r="F35" s="30"/>
      <c r="G35" s="123"/>
      <c r="H35" s="124"/>
      <c r="I35" s="291"/>
    </row>
    <row r="36" spans="1:9" s="12" customFormat="1" ht="15" x14ac:dyDescent="0.25">
      <c r="A36" s="12" t="s">
        <v>686</v>
      </c>
      <c r="B36" s="269"/>
      <c r="E36" s="269"/>
      <c r="F36" s="30"/>
      <c r="G36" s="123"/>
      <c r="H36" s="124"/>
      <c r="I36" s="291"/>
    </row>
    <row r="37" spans="1:9" s="12" customFormat="1" ht="14.25" x14ac:dyDescent="0.2">
      <c r="A37" s="12" t="s">
        <v>115</v>
      </c>
      <c r="B37" s="269"/>
      <c r="E37" s="269"/>
      <c r="F37" s="30"/>
      <c r="G37" s="123"/>
      <c r="H37" s="124"/>
      <c r="I37" s="291"/>
    </row>
    <row r="38" spans="1:9" s="12" customFormat="1" ht="14.25" x14ac:dyDescent="0.2">
      <c r="A38" s="12" t="s">
        <v>116</v>
      </c>
      <c r="B38" s="269"/>
      <c r="E38" s="269"/>
      <c r="F38" s="30"/>
      <c r="G38" s="123"/>
      <c r="H38" s="124"/>
      <c r="I38" s="291"/>
    </row>
    <row r="39" spans="1:9" s="12" customFormat="1" ht="15" x14ac:dyDescent="0.25">
      <c r="A39" s="12" t="s">
        <v>95</v>
      </c>
      <c r="D39" s="600"/>
      <c r="E39" s="619"/>
      <c r="F39" s="600"/>
      <c r="H39" s="124"/>
      <c r="I39" s="124"/>
    </row>
    <row r="40" spans="1:9" s="12" customFormat="1" ht="15" x14ac:dyDescent="0.25">
      <c r="A40" s="12" t="s">
        <v>96</v>
      </c>
      <c r="D40" s="600"/>
      <c r="E40" s="619"/>
      <c r="F40" s="600"/>
      <c r="H40" s="124"/>
      <c r="I40" s="124"/>
    </row>
    <row r="41" spans="1:9" s="12" customFormat="1" ht="14.25" x14ac:dyDescent="0.2">
      <c r="B41" s="269"/>
      <c r="E41" s="269"/>
      <c r="F41" s="30"/>
      <c r="G41" s="123"/>
      <c r="H41" s="124"/>
      <c r="I41" s="291"/>
    </row>
    <row r="42" spans="1:9" s="12" customFormat="1" ht="14.25" x14ac:dyDescent="0.2">
      <c r="A42" s="12" t="s">
        <v>117</v>
      </c>
      <c r="B42" s="269"/>
      <c r="E42" s="269"/>
      <c r="F42" s="30"/>
      <c r="G42" s="123"/>
      <c r="H42" s="124"/>
      <c r="I42" s="291"/>
    </row>
    <row r="43" spans="1:9" s="12" customFormat="1" ht="14.25" x14ac:dyDescent="0.2">
      <c r="B43" s="269"/>
      <c r="E43" s="269"/>
      <c r="F43" s="30"/>
      <c r="G43" s="123"/>
      <c r="H43" s="124"/>
      <c r="I43" s="124"/>
    </row>
    <row r="44" spans="1:9" s="12" customFormat="1" ht="15" x14ac:dyDescent="0.25">
      <c r="A44" s="12" t="s">
        <v>759</v>
      </c>
      <c r="B44" s="269"/>
      <c r="E44" s="269"/>
      <c r="F44" s="30"/>
      <c r="G44" s="123"/>
      <c r="H44" s="124"/>
      <c r="I44" s="124"/>
    </row>
    <row r="45" spans="1:9" s="12" customFormat="1" ht="14.25" x14ac:dyDescent="0.2">
      <c r="B45" s="269"/>
      <c r="E45" s="269"/>
      <c r="F45" s="30"/>
      <c r="G45" s="123"/>
      <c r="H45" s="124"/>
      <c r="I45" s="124"/>
    </row>
    <row r="46" spans="1:9" s="12" customFormat="1" ht="15" x14ac:dyDescent="0.25">
      <c r="A46" s="290" t="s">
        <v>641</v>
      </c>
      <c r="B46" s="269"/>
      <c r="E46" s="269"/>
      <c r="F46" s="30"/>
      <c r="G46" s="123"/>
      <c r="H46" s="124"/>
      <c r="I46" s="124"/>
    </row>
    <row r="47" spans="1:9" s="12" customFormat="1" ht="15" x14ac:dyDescent="0.25">
      <c r="A47" s="290" t="s">
        <v>556</v>
      </c>
      <c r="B47" s="269"/>
      <c r="E47" s="269"/>
      <c r="F47" s="30"/>
      <c r="G47" s="123"/>
      <c r="H47" s="124"/>
      <c r="I47" s="124"/>
    </row>
    <row r="48" spans="1:9" s="12" customFormat="1" ht="14.25" x14ac:dyDescent="0.2">
      <c r="B48" s="269"/>
      <c r="E48" s="269"/>
      <c r="F48" s="30"/>
      <c r="G48" s="123"/>
      <c r="H48" s="124"/>
      <c r="I48" s="124"/>
    </row>
    <row r="49" spans="1:11" s="12" customFormat="1" ht="14.25" x14ac:dyDescent="0.2">
      <c r="A49" s="16" t="s">
        <v>260</v>
      </c>
      <c r="B49" s="269"/>
      <c r="C49" s="292"/>
      <c r="D49" s="12" t="s">
        <v>97</v>
      </c>
      <c r="E49" s="30"/>
      <c r="F49" s="123" t="s">
        <v>98</v>
      </c>
      <c r="G49" s="123"/>
      <c r="H49" s="124"/>
      <c r="I49" s="124"/>
    </row>
    <row r="50" spans="1:11" s="12" customFormat="1" ht="27.75" customHeight="1" thickBot="1" x14ac:dyDescent="0.3">
      <c r="A50" s="620"/>
      <c r="B50" s="295"/>
      <c r="C50" s="296"/>
      <c r="D50" s="297"/>
      <c r="E50" s="320"/>
      <c r="F50" s="230"/>
      <c r="G50" s="231"/>
      <c r="H50" s="229"/>
      <c r="I50" s="229"/>
      <c r="J50" s="60"/>
      <c r="K50" s="60"/>
    </row>
    <row r="51" spans="1:11" s="12" customFormat="1" ht="14.25" x14ac:dyDescent="0.2">
      <c r="B51" s="269"/>
      <c r="E51" s="269"/>
      <c r="F51" s="30"/>
      <c r="G51" s="123"/>
      <c r="H51" s="124"/>
      <c r="I51" s="124"/>
    </row>
    <row r="52" spans="1:11" s="12" customFormat="1" ht="14.25" x14ac:dyDescent="0.2">
      <c r="B52" s="269"/>
      <c r="E52" s="269"/>
      <c r="F52" s="30"/>
      <c r="G52" s="123"/>
      <c r="H52" s="124"/>
      <c r="I52" s="124"/>
    </row>
    <row r="60" spans="1:11" x14ac:dyDescent="0.2">
      <c r="A60" s="51"/>
    </row>
  </sheetData>
  <sheetProtection password="CF35" sheet="1" objects="1" scenarios="1" formatCells="0"/>
  <phoneticPr fontId="2" type="noConversion"/>
  <pageMargins left="0.59055118110236227" right="0.59055118110236227" top="0.59055118110236227" bottom="0.59055118110236227" header="0" footer="0"/>
  <pageSetup paperSize="9" scale="88" fitToHeight="0" orientation="landscape" r:id="rId1"/>
  <headerFooter alignWithMargins="0">
    <oddFooter>&amp;A&amp;RStran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L142"/>
  <sheetViews>
    <sheetView zoomScaleNormal="100" workbookViewId="0">
      <pane ySplit="15" topLeftCell="A124" activePane="bottomLeft" state="frozen"/>
      <selection activeCell="F53" sqref="F53"/>
      <selection pane="bottomLeft" activeCell="E140" sqref="E140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27.5703125" style="7" customWidth="1"/>
    <col min="4" max="4" width="14.28515625" style="7" customWidth="1"/>
    <col min="5" max="5" width="10.28515625" style="14" customWidth="1"/>
    <col min="6" max="6" width="7.7109375" style="9" customWidth="1"/>
    <col min="7" max="7" width="11.85546875" style="120" customWidth="1"/>
    <col min="8" max="8" width="10.42578125" style="121" customWidth="1"/>
    <col min="9" max="9" width="16.7109375" style="52" customWidth="1"/>
    <col min="10" max="16384" width="9.140625" style="7"/>
  </cols>
  <sheetData>
    <row r="1" spans="1:12" x14ac:dyDescent="0.2">
      <c r="A1" s="7" t="s">
        <v>104</v>
      </c>
    </row>
    <row r="3" spans="1:12" s="12" customFormat="1" ht="15" x14ac:dyDescent="0.25">
      <c r="A3" s="87" t="s">
        <v>103</v>
      </c>
      <c r="B3" s="25"/>
      <c r="E3" s="25"/>
      <c r="F3" s="48"/>
      <c r="G3" s="66" t="s">
        <v>111</v>
      </c>
      <c r="H3" s="122" t="s">
        <v>112</v>
      </c>
      <c r="I3" s="53"/>
    </row>
    <row r="4" spans="1:12" s="12" customFormat="1" ht="15" x14ac:dyDescent="0.25">
      <c r="A4" s="87" t="s">
        <v>552</v>
      </c>
      <c r="B4" s="25"/>
      <c r="E4" s="25"/>
      <c r="F4" s="48" t="s">
        <v>28</v>
      </c>
      <c r="G4" s="123"/>
      <c r="H4" s="124"/>
      <c r="I4" s="53"/>
    </row>
    <row r="5" spans="1:12" s="12" customFormat="1" ht="15" x14ac:dyDescent="0.25">
      <c r="A5" s="87" t="s">
        <v>123</v>
      </c>
      <c r="B5" s="25"/>
      <c r="E5" s="25"/>
      <c r="F5" s="30"/>
      <c r="G5" s="123"/>
      <c r="H5" s="124"/>
      <c r="I5" s="53"/>
    </row>
    <row r="6" spans="1:12" x14ac:dyDescent="0.2">
      <c r="A6" s="3"/>
      <c r="B6" s="11"/>
      <c r="E6" s="15"/>
      <c r="I6" s="54"/>
    </row>
    <row r="7" spans="1:12" ht="15.75" x14ac:dyDescent="0.25">
      <c r="A7" s="60" t="s">
        <v>105</v>
      </c>
      <c r="B7" s="25"/>
      <c r="C7" s="60"/>
      <c r="D7" s="3"/>
      <c r="G7" s="266" t="s">
        <v>322</v>
      </c>
      <c r="H7" s="266">
        <v>11</v>
      </c>
      <c r="I7" s="412"/>
    </row>
    <row r="8" spans="1:12" s="129" customFormat="1" ht="15.75" x14ac:dyDescent="0.25">
      <c r="A8" s="200"/>
      <c r="B8" s="201"/>
      <c r="C8" s="200"/>
      <c r="D8" s="125"/>
      <c r="E8" s="126"/>
      <c r="F8" s="127"/>
      <c r="G8" s="413" t="s">
        <v>273</v>
      </c>
      <c r="H8" s="411"/>
      <c r="I8" s="411"/>
      <c r="J8" s="414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693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560</v>
      </c>
      <c r="B12" s="203"/>
      <c r="C12" s="204"/>
      <c r="D12" s="179" t="s">
        <v>409</v>
      </c>
      <c r="E12" s="261" t="s">
        <v>833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7"/>
      <c r="C13" s="16"/>
      <c r="E13" s="18"/>
      <c r="F13" s="6"/>
      <c r="G13" s="132"/>
      <c r="H13" s="133"/>
      <c r="I13" s="54"/>
    </row>
    <row r="14" spans="1:12" s="23" customFormat="1" ht="45.75" customHeight="1" thickBot="1" x14ac:dyDescent="0.25">
      <c r="A14" s="35" t="s">
        <v>109</v>
      </c>
      <c r="B14" s="36" t="s">
        <v>30</v>
      </c>
      <c r="C14" s="36" t="s">
        <v>110</v>
      </c>
      <c r="D14" s="46" t="s">
        <v>542</v>
      </c>
      <c r="E14" s="36" t="s">
        <v>106</v>
      </c>
      <c r="F14" s="36" t="s">
        <v>31</v>
      </c>
      <c r="G14" s="36" t="s">
        <v>107</v>
      </c>
      <c r="H14" s="47" t="s">
        <v>108</v>
      </c>
      <c r="I14" s="56" t="s">
        <v>325</v>
      </c>
      <c r="J14" s="194" t="s">
        <v>673</v>
      </c>
      <c r="K14" s="195" t="s">
        <v>672</v>
      </c>
      <c r="L14" s="193" t="s">
        <v>671</v>
      </c>
    </row>
    <row r="15" spans="1:12" s="19" customFormat="1" ht="12.75" customHeight="1" thickBot="1" x14ac:dyDescent="0.25">
      <c r="A15" s="37" t="s">
        <v>32</v>
      </c>
      <c r="B15" s="38" t="s">
        <v>33</v>
      </c>
      <c r="C15" s="38" t="s">
        <v>34</v>
      </c>
      <c r="D15" s="38" t="s">
        <v>35</v>
      </c>
      <c r="E15" s="38" t="s">
        <v>36</v>
      </c>
      <c r="F15" s="38" t="s">
        <v>37</v>
      </c>
      <c r="G15" s="38" t="s">
        <v>38</v>
      </c>
      <c r="H15" s="38" t="s">
        <v>39</v>
      </c>
      <c r="I15" s="57" t="s">
        <v>336</v>
      </c>
      <c r="J15" s="196" t="s">
        <v>43</v>
      </c>
      <c r="K15" s="197" t="s">
        <v>44</v>
      </c>
      <c r="L15" s="174" t="s">
        <v>45</v>
      </c>
    </row>
    <row r="16" spans="1:12" s="33" customFormat="1" ht="15" x14ac:dyDescent="0.2">
      <c r="A16" s="250"/>
      <c r="B16" s="621"/>
      <c r="C16" s="622" t="s">
        <v>558</v>
      </c>
      <c r="D16" s="253"/>
      <c r="E16" s="251"/>
      <c r="F16" s="623"/>
      <c r="G16" s="259"/>
      <c r="H16" s="236"/>
      <c r="I16" s="624"/>
      <c r="J16" s="582"/>
      <c r="K16" s="583"/>
      <c r="L16" s="584"/>
    </row>
    <row r="17" spans="1:12" s="33" customFormat="1" ht="14.25" x14ac:dyDescent="0.2">
      <c r="A17" s="238" t="s">
        <v>32</v>
      </c>
      <c r="B17" s="430">
        <v>178</v>
      </c>
      <c r="C17" s="332" t="s">
        <v>274</v>
      </c>
      <c r="D17" s="241"/>
      <c r="E17" s="333">
        <v>5</v>
      </c>
      <c r="F17" s="580" t="s">
        <v>65</v>
      </c>
      <c r="G17" s="244"/>
      <c r="H17" s="326"/>
      <c r="I17" s="327">
        <f>+E17*G17</f>
        <v>0</v>
      </c>
      <c r="J17" s="335"/>
      <c r="K17" s="247"/>
      <c r="L17" s="336"/>
    </row>
    <row r="18" spans="1:12" s="33" customFormat="1" ht="14.25" x14ac:dyDescent="0.2">
      <c r="A18" s="238" t="s">
        <v>33</v>
      </c>
      <c r="B18" s="580">
        <v>186</v>
      </c>
      <c r="C18" s="332" t="s">
        <v>275</v>
      </c>
      <c r="D18" s="241"/>
      <c r="E18" s="337">
        <v>2</v>
      </c>
      <c r="F18" s="580" t="s">
        <v>65</v>
      </c>
      <c r="G18" s="244"/>
      <c r="H18" s="326"/>
      <c r="I18" s="327">
        <f t="shared" ref="I18:I79" si="0">+E18*G18</f>
        <v>0</v>
      </c>
      <c r="J18" s="335"/>
      <c r="K18" s="247"/>
      <c r="L18" s="336"/>
    </row>
    <row r="19" spans="1:12" s="33" customFormat="1" ht="14.25" x14ac:dyDescent="0.2">
      <c r="A19" s="238" t="s">
        <v>34</v>
      </c>
      <c r="B19" s="430">
        <v>137</v>
      </c>
      <c r="C19" s="332" t="s">
        <v>504</v>
      </c>
      <c r="D19" s="241"/>
      <c r="E19" s="337">
        <v>2700</v>
      </c>
      <c r="F19" s="580" t="s">
        <v>65</v>
      </c>
      <c r="G19" s="244"/>
      <c r="H19" s="326"/>
      <c r="I19" s="327">
        <f t="shared" si="0"/>
        <v>0</v>
      </c>
      <c r="J19" s="335"/>
      <c r="K19" s="247"/>
      <c r="L19" s="336"/>
    </row>
    <row r="20" spans="1:12" s="33" customFormat="1" ht="14.25" x14ac:dyDescent="0.2">
      <c r="A20" s="238" t="s">
        <v>35</v>
      </c>
      <c r="B20" s="430">
        <v>170</v>
      </c>
      <c r="C20" s="332" t="s">
        <v>276</v>
      </c>
      <c r="D20" s="241"/>
      <c r="E20" s="337">
        <v>5</v>
      </c>
      <c r="F20" s="580" t="s">
        <v>65</v>
      </c>
      <c r="G20" s="244"/>
      <c r="H20" s="326"/>
      <c r="I20" s="327">
        <f t="shared" si="0"/>
        <v>0</v>
      </c>
      <c r="J20" s="335"/>
      <c r="K20" s="247"/>
      <c r="L20" s="336"/>
    </row>
    <row r="21" spans="1:12" s="33" customFormat="1" ht="28.5" x14ac:dyDescent="0.2">
      <c r="A21" s="238" t="s">
        <v>36</v>
      </c>
      <c r="B21" s="580">
        <v>134</v>
      </c>
      <c r="C21" s="332" t="s">
        <v>368</v>
      </c>
      <c r="D21" s="241"/>
      <c r="E21" s="337">
        <v>57</v>
      </c>
      <c r="F21" s="580" t="s">
        <v>65</v>
      </c>
      <c r="G21" s="244"/>
      <c r="H21" s="326"/>
      <c r="I21" s="327">
        <f t="shared" si="0"/>
        <v>0</v>
      </c>
      <c r="J21" s="335"/>
      <c r="K21" s="247"/>
      <c r="L21" s="336"/>
    </row>
    <row r="22" spans="1:12" s="33" customFormat="1" ht="14.25" x14ac:dyDescent="0.2">
      <c r="A22" s="238" t="s">
        <v>37</v>
      </c>
      <c r="B22" s="580">
        <v>174</v>
      </c>
      <c r="C22" s="332" t="s">
        <v>277</v>
      </c>
      <c r="D22" s="241"/>
      <c r="E22" s="337">
        <v>70</v>
      </c>
      <c r="F22" s="580" t="s">
        <v>65</v>
      </c>
      <c r="G22" s="244"/>
      <c r="H22" s="326"/>
      <c r="I22" s="327">
        <f t="shared" si="0"/>
        <v>0</v>
      </c>
      <c r="J22" s="335"/>
      <c r="K22" s="247"/>
      <c r="L22" s="336"/>
    </row>
    <row r="23" spans="1:12" s="33" customFormat="1" ht="14.25" x14ac:dyDescent="0.2">
      <c r="A23" s="238" t="s">
        <v>38</v>
      </c>
      <c r="B23" s="580">
        <v>149</v>
      </c>
      <c r="C23" s="332" t="s">
        <v>278</v>
      </c>
      <c r="D23" s="241"/>
      <c r="E23" s="337">
        <v>200</v>
      </c>
      <c r="F23" s="580" t="s">
        <v>65</v>
      </c>
      <c r="G23" s="244"/>
      <c r="H23" s="326"/>
      <c r="I23" s="327">
        <f t="shared" si="0"/>
        <v>0</v>
      </c>
      <c r="J23" s="335"/>
      <c r="K23" s="247"/>
      <c r="L23" s="336"/>
    </row>
    <row r="24" spans="1:12" s="33" customFormat="1" ht="14.25" x14ac:dyDescent="0.2">
      <c r="A24" s="238" t="s">
        <v>39</v>
      </c>
      <c r="B24" s="580">
        <v>149</v>
      </c>
      <c r="C24" s="332" t="s">
        <v>279</v>
      </c>
      <c r="D24" s="241"/>
      <c r="E24" s="337">
        <v>100</v>
      </c>
      <c r="F24" s="580" t="s">
        <v>65</v>
      </c>
      <c r="G24" s="244"/>
      <c r="H24" s="326"/>
      <c r="I24" s="327">
        <f t="shared" si="0"/>
        <v>0</v>
      </c>
      <c r="J24" s="335"/>
      <c r="K24" s="247"/>
      <c r="L24" s="336"/>
    </row>
    <row r="25" spans="1:12" s="33" customFormat="1" ht="14.25" x14ac:dyDescent="0.2">
      <c r="A25" s="238" t="s">
        <v>40</v>
      </c>
      <c r="B25" s="580">
        <v>149</v>
      </c>
      <c r="C25" s="332" t="s">
        <v>280</v>
      </c>
      <c r="D25" s="241"/>
      <c r="E25" s="337">
        <v>50</v>
      </c>
      <c r="F25" s="580" t="s">
        <v>65</v>
      </c>
      <c r="G25" s="244"/>
      <c r="H25" s="326"/>
      <c r="I25" s="327">
        <f t="shared" si="0"/>
        <v>0</v>
      </c>
      <c r="J25" s="335"/>
      <c r="K25" s="247"/>
      <c r="L25" s="336"/>
    </row>
    <row r="26" spans="1:12" s="33" customFormat="1" ht="14.25" x14ac:dyDescent="0.2">
      <c r="A26" s="238" t="s">
        <v>43</v>
      </c>
      <c r="B26" s="580">
        <v>141</v>
      </c>
      <c r="C26" s="332" t="s">
        <v>369</v>
      </c>
      <c r="D26" s="241"/>
      <c r="E26" s="337">
        <v>660</v>
      </c>
      <c r="F26" s="580" t="s">
        <v>65</v>
      </c>
      <c r="G26" s="244"/>
      <c r="H26" s="326"/>
      <c r="I26" s="327">
        <f t="shared" si="0"/>
        <v>0</v>
      </c>
      <c r="J26" s="335"/>
      <c r="K26" s="247"/>
      <c r="L26" s="336"/>
    </row>
    <row r="27" spans="1:12" s="33" customFormat="1" ht="14.25" x14ac:dyDescent="0.2">
      <c r="A27" s="238" t="s">
        <v>44</v>
      </c>
      <c r="B27" s="580">
        <v>136</v>
      </c>
      <c r="C27" s="332" t="s">
        <v>370</v>
      </c>
      <c r="D27" s="241"/>
      <c r="E27" s="337">
        <v>100</v>
      </c>
      <c r="F27" s="580" t="s">
        <v>65</v>
      </c>
      <c r="G27" s="244"/>
      <c r="H27" s="326"/>
      <c r="I27" s="327">
        <f t="shared" si="0"/>
        <v>0</v>
      </c>
      <c r="J27" s="335"/>
      <c r="K27" s="247"/>
      <c r="L27" s="336"/>
    </row>
    <row r="28" spans="1:12" s="33" customFormat="1" ht="14.25" x14ac:dyDescent="0.2">
      <c r="A28" s="238" t="s">
        <v>45</v>
      </c>
      <c r="B28" s="580">
        <v>156</v>
      </c>
      <c r="C28" s="332" t="s">
        <v>281</v>
      </c>
      <c r="D28" s="241"/>
      <c r="E28" s="337">
        <v>20</v>
      </c>
      <c r="F28" s="580" t="s">
        <v>65</v>
      </c>
      <c r="G28" s="244"/>
      <c r="H28" s="326"/>
      <c r="I28" s="327">
        <f t="shared" si="0"/>
        <v>0</v>
      </c>
      <c r="J28" s="335"/>
      <c r="K28" s="247"/>
      <c r="L28" s="336"/>
    </row>
    <row r="29" spans="1:12" s="33" customFormat="1" ht="14.25" x14ac:dyDescent="0.2">
      <c r="A29" s="238" t="s">
        <v>46</v>
      </c>
      <c r="B29" s="580">
        <v>145</v>
      </c>
      <c r="C29" s="332" t="s">
        <v>511</v>
      </c>
      <c r="D29" s="241"/>
      <c r="E29" s="337">
        <v>68</v>
      </c>
      <c r="F29" s="580" t="s">
        <v>65</v>
      </c>
      <c r="G29" s="244"/>
      <c r="H29" s="326"/>
      <c r="I29" s="327">
        <f t="shared" si="0"/>
        <v>0</v>
      </c>
      <c r="J29" s="335"/>
      <c r="K29" s="247"/>
      <c r="L29" s="336"/>
    </row>
    <row r="30" spans="1:12" s="33" customFormat="1" ht="14.25" x14ac:dyDescent="0.2">
      <c r="A30" s="238" t="s">
        <v>47</v>
      </c>
      <c r="B30" s="580">
        <v>140</v>
      </c>
      <c r="C30" s="332" t="s">
        <v>371</v>
      </c>
      <c r="D30" s="241"/>
      <c r="E30" s="337">
        <v>180</v>
      </c>
      <c r="F30" s="580" t="s">
        <v>65</v>
      </c>
      <c r="G30" s="244"/>
      <c r="H30" s="326"/>
      <c r="I30" s="327">
        <f t="shared" si="0"/>
        <v>0</v>
      </c>
      <c r="J30" s="335"/>
      <c r="K30" s="247"/>
      <c r="L30" s="336"/>
    </row>
    <row r="31" spans="1:12" s="33" customFormat="1" ht="14.25" x14ac:dyDescent="0.2">
      <c r="A31" s="238" t="s">
        <v>48</v>
      </c>
      <c r="B31" s="580">
        <v>127</v>
      </c>
      <c r="C31" s="332" t="s">
        <v>282</v>
      </c>
      <c r="D31" s="241"/>
      <c r="E31" s="337">
        <v>450</v>
      </c>
      <c r="F31" s="580" t="s">
        <v>65</v>
      </c>
      <c r="G31" s="244"/>
      <c r="H31" s="326"/>
      <c r="I31" s="327">
        <f t="shared" si="0"/>
        <v>0</v>
      </c>
      <c r="J31" s="335"/>
      <c r="K31" s="247"/>
      <c r="L31" s="336"/>
    </row>
    <row r="32" spans="1:12" s="33" customFormat="1" ht="14.25" x14ac:dyDescent="0.2">
      <c r="A32" s="238" t="s">
        <v>49</v>
      </c>
      <c r="B32" s="580">
        <v>184</v>
      </c>
      <c r="C32" s="332" t="s">
        <v>283</v>
      </c>
      <c r="D32" s="241"/>
      <c r="E32" s="337">
        <v>5</v>
      </c>
      <c r="F32" s="580" t="s">
        <v>65</v>
      </c>
      <c r="G32" s="244"/>
      <c r="H32" s="326"/>
      <c r="I32" s="327">
        <f t="shared" si="0"/>
        <v>0</v>
      </c>
      <c r="J32" s="335"/>
      <c r="K32" s="247"/>
      <c r="L32" s="336"/>
    </row>
    <row r="33" spans="1:12" s="33" customFormat="1" ht="14.25" x14ac:dyDescent="0.2">
      <c r="A33" s="238" t="s">
        <v>50</v>
      </c>
      <c r="B33" s="580">
        <v>138</v>
      </c>
      <c r="C33" s="332" t="s">
        <v>284</v>
      </c>
      <c r="D33" s="241"/>
      <c r="E33" s="337">
        <v>430</v>
      </c>
      <c r="F33" s="580" t="s">
        <v>65</v>
      </c>
      <c r="G33" s="244"/>
      <c r="H33" s="326"/>
      <c r="I33" s="327">
        <f t="shared" si="0"/>
        <v>0</v>
      </c>
      <c r="J33" s="335"/>
      <c r="K33" s="247"/>
      <c r="L33" s="336"/>
    </row>
    <row r="34" spans="1:12" s="33" customFormat="1" ht="14.25" x14ac:dyDescent="0.2">
      <c r="A34" s="238" t="s">
        <v>51</v>
      </c>
      <c r="B34" s="580">
        <v>173</v>
      </c>
      <c r="C34" s="332" t="s">
        <v>285</v>
      </c>
      <c r="D34" s="241"/>
      <c r="E34" s="337">
        <v>50</v>
      </c>
      <c r="F34" s="580" t="s">
        <v>65</v>
      </c>
      <c r="G34" s="244"/>
      <c r="H34" s="326"/>
      <c r="I34" s="327">
        <f t="shared" si="0"/>
        <v>0</v>
      </c>
      <c r="J34" s="335"/>
      <c r="K34" s="247"/>
      <c r="L34" s="336"/>
    </row>
    <row r="35" spans="1:12" s="33" customFormat="1" ht="14.25" x14ac:dyDescent="0.2">
      <c r="A35" s="238" t="s">
        <v>52</v>
      </c>
      <c r="B35" s="580">
        <v>142</v>
      </c>
      <c r="C35" s="332" t="s">
        <v>286</v>
      </c>
      <c r="D35" s="241"/>
      <c r="E35" s="337">
        <v>50</v>
      </c>
      <c r="F35" s="580" t="s">
        <v>65</v>
      </c>
      <c r="G35" s="244"/>
      <c r="H35" s="326"/>
      <c r="I35" s="327">
        <f t="shared" si="0"/>
        <v>0</v>
      </c>
      <c r="J35" s="335"/>
      <c r="K35" s="247"/>
      <c r="L35" s="336"/>
    </row>
    <row r="36" spans="1:12" s="33" customFormat="1" ht="14.25" x14ac:dyDescent="0.2">
      <c r="A36" s="238" t="s">
        <v>53</v>
      </c>
      <c r="B36" s="580">
        <v>157</v>
      </c>
      <c r="C36" s="332" t="s">
        <v>287</v>
      </c>
      <c r="D36" s="241"/>
      <c r="E36" s="337">
        <v>60</v>
      </c>
      <c r="F36" s="580" t="s">
        <v>65</v>
      </c>
      <c r="G36" s="244"/>
      <c r="H36" s="326"/>
      <c r="I36" s="327">
        <f t="shared" si="0"/>
        <v>0</v>
      </c>
      <c r="J36" s="335"/>
      <c r="K36" s="247"/>
      <c r="L36" s="336"/>
    </row>
    <row r="37" spans="1:12" s="33" customFormat="1" ht="14.25" x14ac:dyDescent="0.2">
      <c r="A37" s="238" t="s">
        <v>54</v>
      </c>
      <c r="B37" s="580">
        <v>172</v>
      </c>
      <c r="C37" s="332" t="s">
        <v>288</v>
      </c>
      <c r="D37" s="241"/>
      <c r="E37" s="337">
        <v>20</v>
      </c>
      <c r="F37" s="580" t="s">
        <v>65</v>
      </c>
      <c r="G37" s="244"/>
      <c r="H37" s="326"/>
      <c r="I37" s="327">
        <f t="shared" si="0"/>
        <v>0</v>
      </c>
      <c r="J37" s="335"/>
      <c r="K37" s="247"/>
      <c r="L37" s="336"/>
    </row>
    <row r="38" spans="1:12" s="33" customFormat="1" ht="14.25" x14ac:dyDescent="0.2">
      <c r="A38" s="238" t="s">
        <v>55</v>
      </c>
      <c r="B38" s="580">
        <v>185</v>
      </c>
      <c r="C38" s="332" t="s">
        <v>289</v>
      </c>
      <c r="D38" s="241"/>
      <c r="E38" s="337">
        <v>20</v>
      </c>
      <c r="F38" s="580" t="s">
        <v>65</v>
      </c>
      <c r="G38" s="244"/>
      <c r="H38" s="326"/>
      <c r="I38" s="327">
        <f t="shared" si="0"/>
        <v>0</v>
      </c>
      <c r="J38" s="335"/>
      <c r="K38" s="247"/>
      <c r="L38" s="336"/>
    </row>
    <row r="39" spans="1:12" s="33" customFormat="1" ht="28.5" x14ac:dyDescent="0.2">
      <c r="A39" s="238" t="s">
        <v>56</v>
      </c>
      <c r="B39" s="580">
        <v>155</v>
      </c>
      <c r="C39" s="332" t="s">
        <v>372</v>
      </c>
      <c r="D39" s="241"/>
      <c r="E39" s="337">
        <v>240</v>
      </c>
      <c r="F39" s="580" t="s">
        <v>65</v>
      </c>
      <c r="G39" s="244"/>
      <c r="H39" s="326"/>
      <c r="I39" s="327">
        <f t="shared" si="0"/>
        <v>0</v>
      </c>
      <c r="J39" s="335"/>
      <c r="K39" s="247"/>
      <c r="L39" s="336"/>
    </row>
    <row r="40" spans="1:12" s="33" customFormat="1" ht="28.5" x14ac:dyDescent="0.2">
      <c r="A40" s="238" t="s">
        <v>57</v>
      </c>
      <c r="B40" s="580">
        <v>143</v>
      </c>
      <c r="C40" s="332" t="s">
        <v>373</v>
      </c>
      <c r="D40" s="241"/>
      <c r="E40" s="337">
        <v>950</v>
      </c>
      <c r="F40" s="580" t="s">
        <v>65</v>
      </c>
      <c r="G40" s="244"/>
      <c r="H40" s="326"/>
      <c r="I40" s="327">
        <f t="shared" si="0"/>
        <v>0</v>
      </c>
      <c r="J40" s="335"/>
      <c r="K40" s="247"/>
      <c r="L40" s="336"/>
    </row>
    <row r="41" spans="1:12" s="33" customFormat="1" ht="14.25" x14ac:dyDescent="0.2">
      <c r="A41" s="238" t="s">
        <v>58</v>
      </c>
      <c r="B41" s="580">
        <v>154</v>
      </c>
      <c r="C41" s="332" t="s">
        <v>290</v>
      </c>
      <c r="D41" s="241"/>
      <c r="E41" s="337">
        <v>30</v>
      </c>
      <c r="F41" s="580" t="s">
        <v>65</v>
      </c>
      <c r="G41" s="244"/>
      <c r="H41" s="326"/>
      <c r="I41" s="327">
        <f t="shared" si="0"/>
        <v>0</v>
      </c>
      <c r="J41" s="335"/>
      <c r="K41" s="247"/>
      <c r="L41" s="336"/>
    </row>
    <row r="42" spans="1:12" s="33" customFormat="1" ht="14.25" x14ac:dyDescent="0.2">
      <c r="A42" s="238" t="s">
        <v>60</v>
      </c>
      <c r="B42" s="580">
        <v>159</v>
      </c>
      <c r="C42" s="332" t="s">
        <v>291</v>
      </c>
      <c r="D42" s="241"/>
      <c r="E42" s="337">
        <v>80</v>
      </c>
      <c r="F42" s="580" t="s">
        <v>65</v>
      </c>
      <c r="G42" s="244"/>
      <c r="H42" s="326"/>
      <c r="I42" s="327">
        <f t="shared" si="0"/>
        <v>0</v>
      </c>
      <c r="J42" s="335"/>
      <c r="K42" s="247"/>
      <c r="L42" s="336"/>
    </row>
    <row r="43" spans="1:12" s="33" customFormat="1" ht="15" x14ac:dyDescent="0.2">
      <c r="A43" s="621"/>
      <c r="B43" s="621"/>
      <c r="C43" s="622" t="s">
        <v>12</v>
      </c>
      <c r="D43" s="253"/>
      <c r="E43" s="625"/>
      <c r="F43" s="626"/>
      <c r="G43" s="259"/>
      <c r="H43" s="236"/>
      <c r="I43" s="624"/>
      <c r="J43" s="335"/>
      <c r="K43" s="247"/>
      <c r="L43" s="336"/>
    </row>
    <row r="44" spans="1:12" s="33" customFormat="1" ht="14.25" x14ac:dyDescent="0.2">
      <c r="A44" s="238" t="s">
        <v>61</v>
      </c>
      <c r="B44" s="580">
        <v>169</v>
      </c>
      <c r="C44" s="332" t="s">
        <v>505</v>
      </c>
      <c r="D44" s="241"/>
      <c r="E44" s="337">
        <v>2</v>
      </c>
      <c r="F44" s="627" t="s">
        <v>65</v>
      </c>
      <c r="G44" s="244"/>
      <c r="H44" s="326"/>
      <c r="I44" s="327">
        <f t="shared" si="0"/>
        <v>0</v>
      </c>
      <c r="J44" s="335"/>
      <c r="K44" s="247"/>
      <c r="L44" s="336"/>
    </row>
    <row r="45" spans="1:12" s="33" customFormat="1" ht="14.25" x14ac:dyDescent="0.2">
      <c r="A45" s="238" t="s">
        <v>62</v>
      </c>
      <c r="B45" s="580">
        <v>169</v>
      </c>
      <c r="C45" s="332" t="s">
        <v>506</v>
      </c>
      <c r="D45" s="241"/>
      <c r="E45" s="337">
        <v>5</v>
      </c>
      <c r="F45" s="627" t="s">
        <v>65</v>
      </c>
      <c r="G45" s="244"/>
      <c r="H45" s="326"/>
      <c r="I45" s="327">
        <f t="shared" si="0"/>
        <v>0</v>
      </c>
      <c r="J45" s="335"/>
      <c r="K45" s="247"/>
      <c r="L45" s="336"/>
    </row>
    <row r="46" spans="1:12" s="33" customFormat="1" ht="14.25" x14ac:dyDescent="0.2">
      <c r="A46" s="238" t="s">
        <v>63</v>
      </c>
      <c r="B46" s="580">
        <v>177</v>
      </c>
      <c r="C46" s="332" t="s">
        <v>507</v>
      </c>
      <c r="D46" s="241"/>
      <c r="E46" s="337">
        <v>2</v>
      </c>
      <c r="F46" s="627" t="s">
        <v>65</v>
      </c>
      <c r="G46" s="244"/>
      <c r="H46" s="326"/>
      <c r="I46" s="327">
        <f t="shared" si="0"/>
        <v>0</v>
      </c>
      <c r="J46" s="335"/>
      <c r="K46" s="247"/>
      <c r="L46" s="336"/>
    </row>
    <row r="47" spans="1:12" s="33" customFormat="1" ht="14.25" x14ac:dyDescent="0.2">
      <c r="A47" s="238" t="s">
        <v>64</v>
      </c>
      <c r="B47" s="580">
        <v>175</v>
      </c>
      <c r="C47" s="332" t="s">
        <v>292</v>
      </c>
      <c r="D47" s="241"/>
      <c r="E47" s="337">
        <v>2</v>
      </c>
      <c r="F47" s="627" t="s">
        <v>65</v>
      </c>
      <c r="G47" s="244"/>
      <c r="H47" s="326"/>
      <c r="I47" s="327">
        <f t="shared" si="0"/>
        <v>0</v>
      </c>
      <c r="J47" s="335"/>
      <c r="K47" s="247"/>
      <c r="L47" s="336"/>
    </row>
    <row r="48" spans="1:12" s="33" customFormat="1" ht="28.5" x14ac:dyDescent="0.2">
      <c r="A48" s="238" t="s">
        <v>66</v>
      </c>
      <c r="B48" s="580">
        <v>146</v>
      </c>
      <c r="C48" s="332" t="s">
        <v>508</v>
      </c>
      <c r="D48" s="241"/>
      <c r="E48" s="337">
        <v>3</v>
      </c>
      <c r="F48" s="627" t="s">
        <v>65</v>
      </c>
      <c r="G48" s="244"/>
      <c r="H48" s="326"/>
      <c r="I48" s="327">
        <f t="shared" si="0"/>
        <v>0</v>
      </c>
      <c r="J48" s="335"/>
      <c r="K48" s="247"/>
      <c r="L48" s="336"/>
    </row>
    <row r="49" spans="1:12" s="33" customFormat="1" ht="14.25" x14ac:dyDescent="0.2">
      <c r="A49" s="238" t="s">
        <v>67</v>
      </c>
      <c r="B49" s="580">
        <v>148</v>
      </c>
      <c r="C49" s="332" t="s">
        <v>509</v>
      </c>
      <c r="D49" s="241"/>
      <c r="E49" s="337">
        <v>18</v>
      </c>
      <c r="F49" s="627" t="s">
        <v>65</v>
      </c>
      <c r="G49" s="244"/>
      <c r="H49" s="326"/>
      <c r="I49" s="327">
        <f t="shared" si="0"/>
        <v>0</v>
      </c>
      <c r="J49" s="335"/>
      <c r="K49" s="247"/>
      <c r="L49" s="336"/>
    </row>
    <row r="50" spans="1:12" s="33" customFormat="1" ht="14.25" x14ac:dyDescent="0.2">
      <c r="A50" s="238" t="s">
        <v>68</v>
      </c>
      <c r="B50" s="580">
        <v>925</v>
      </c>
      <c r="C50" s="332" t="s">
        <v>293</v>
      </c>
      <c r="D50" s="241"/>
      <c r="E50" s="337">
        <v>2</v>
      </c>
      <c r="F50" s="627" t="s">
        <v>65</v>
      </c>
      <c r="G50" s="244"/>
      <c r="H50" s="326"/>
      <c r="I50" s="327">
        <f t="shared" si="0"/>
        <v>0</v>
      </c>
      <c r="J50" s="335"/>
      <c r="K50" s="247"/>
      <c r="L50" s="336"/>
    </row>
    <row r="51" spans="1:12" s="33" customFormat="1" ht="28.5" x14ac:dyDescent="0.2">
      <c r="A51" s="238" t="s">
        <v>70</v>
      </c>
      <c r="B51" s="580">
        <v>147</v>
      </c>
      <c r="C51" s="332" t="s">
        <v>510</v>
      </c>
      <c r="D51" s="241"/>
      <c r="E51" s="337">
        <v>5</v>
      </c>
      <c r="F51" s="627" t="s">
        <v>65</v>
      </c>
      <c r="G51" s="244"/>
      <c r="H51" s="326"/>
      <c r="I51" s="327">
        <f t="shared" si="0"/>
        <v>0</v>
      </c>
      <c r="J51" s="335"/>
      <c r="K51" s="247"/>
      <c r="L51" s="336"/>
    </row>
    <row r="52" spans="1:12" s="33" customFormat="1" ht="15" x14ac:dyDescent="0.2">
      <c r="A52" s="621"/>
      <c r="B52" s="621" t="s">
        <v>13</v>
      </c>
      <c r="C52" s="622" t="s">
        <v>557</v>
      </c>
      <c r="D52" s="253"/>
      <c r="E52" s="625"/>
      <c r="F52" s="626"/>
      <c r="G52" s="259"/>
      <c r="H52" s="236"/>
      <c r="I52" s="624"/>
      <c r="J52" s="335"/>
      <c r="K52" s="247"/>
      <c r="L52" s="336"/>
    </row>
    <row r="53" spans="1:12" s="33" customFormat="1" ht="14.25" x14ac:dyDescent="0.2">
      <c r="A53" s="238" t="s">
        <v>72</v>
      </c>
      <c r="B53" s="580">
        <v>102</v>
      </c>
      <c r="C53" s="332" t="s">
        <v>294</v>
      </c>
      <c r="D53" s="241"/>
      <c r="E53" s="337">
        <v>27</v>
      </c>
      <c r="F53" s="627" t="s">
        <v>65</v>
      </c>
      <c r="G53" s="244"/>
      <c r="H53" s="326"/>
      <c r="I53" s="327">
        <f t="shared" si="0"/>
        <v>0</v>
      </c>
      <c r="J53" s="335"/>
      <c r="K53" s="247"/>
      <c r="L53" s="336"/>
    </row>
    <row r="54" spans="1:12" s="33" customFormat="1" ht="14.25" x14ac:dyDescent="0.2">
      <c r="A54" s="238" t="s">
        <v>73</v>
      </c>
      <c r="B54" s="580">
        <v>191</v>
      </c>
      <c r="C54" s="332" t="s">
        <v>295</v>
      </c>
      <c r="D54" s="241"/>
      <c r="E54" s="337">
        <v>10</v>
      </c>
      <c r="F54" s="627" t="s">
        <v>65</v>
      </c>
      <c r="G54" s="244"/>
      <c r="H54" s="326"/>
      <c r="I54" s="327">
        <f t="shared" si="0"/>
        <v>0</v>
      </c>
      <c r="J54" s="335"/>
      <c r="K54" s="247"/>
      <c r="L54" s="336"/>
    </row>
    <row r="55" spans="1:12" s="33" customFormat="1" ht="14.25" x14ac:dyDescent="0.2">
      <c r="A55" s="238" t="s">
        <v>74</v>
      </c>
      <c r="B55" s="580">
        <v>165</v>
      </c>
      <c r="C55" s="332" t="s">
        <v>296</v>
      </c>
      <c r="D55" s="241"/>
      <c r="E55" s="337">
        <v>10</v>
      </c>
      <c r="F55" s="627" t="s">
        <v>65</v>
      </c>
      <c r="G55" s="244"/>
      <c r="H55" s="326"/>
      <c r="I55" s="327">
        <f t="shared" si="0"/>
        <v>0</v>
      </c>
      <c r="J55" s="335"/>
      <c r="K55" s="247"/>
      <c r="L55" s="336"/>
    </row>
    <row r="56" spans="1:12" s="33" customFormat="1" ht="28.5" x14ac:dyDescent="0.2">
      <c r="A56" s="238" t="s">
        <v>75</v>
      </c>
      <c r="B56" s="580">
        <v>188</v>
      </c>
      <c r="C56" s="332" t="s">
        <v>549</v>
      </c>
      <c r="D56" s="241"/>
      <c r="E56" s="337">
        <v>30</v>
      </c>
      <c r="F56" s="627" t="s">
        <v>65</v>
      </c>
      <c r="G56" s="244"/>
      <c r="H56" s="326"/>
      <c r="I56" s="327">
        <f t="shared" si="0"/>
        <v>0</v>
      </c>
      <c r="J56" s="335"/>
      <c r="K56" s="247"/>
      <c r="L56" s="336"/>
    </row>
    <row r="57" spans="1:12" s="33" customFormat="1" ht="28.5" x14ac:dyDescent="0.2">
      <c r="A57" s="238" t="s">
        <v>76</v>
      </c>
      <c r="B57" s="580">
        <v>188</v>
      </c>
      <c r="C57" s="332" t="s">
        <v>550</v>
      </c>
      <c r="D57" s="241"/>
      <c r="E57" s="337">
        <v>20</v>
      </c>
      <c r="F57" s="627" t="s">
        <v>65</v>
      </c>
      <c r="G57" s="244"/>
      <c r="H57" s="326"/>
      <c r="I57" s="327">
        <f t="shared" si="0"/>
        <v>0</v>
      </c>
      <c r="J57" s="335"/>
      <c r="K57" s="247"/>
      <c r="L57" s="336"/>
    </row>
    <row r="58" spans="1:12" s="33" customFormat="1" ht="14.25" x14ac:dyDescent="0.2">
      <c r="A58" s="238" t="s">
        <v>77</v>
      </c>
      <c r="B58" s="580">
        <v>181</v>
      </c>
      <c r="C58" s="332" t="s">
        <v>297</v>
      </c>
      <c r="D58" s="241"/>
      <c r="E58" s="337">
        <v>40</v>
      </c>
      <c r="F58" s="627" t="s">
        <v>65</v>
      </c>
      <c r="G58" s="244"/>
      <c r="H58" s="326"/>
      <c r="I58" s="327">
        <f t="shared" si="0"/>
        <v>0</v>
      </c>
      <c r="J58" s="335"/>
      <c r="K58" s="247"/>
      <c r="L58" s="336"/>
    </row>
    <row r="59" spans="1:12" s="33" customFormat="1" ht="14.25" x14ac:dyDescent="0.2">
      <c r="A59" s="238" t="s">
        <v>78</v>
      </c>
      <c r="B59" s="580">
        <v>106</v>
      </c>
      <c r="C59" s="332" t="s">
        <v>247</v>
      </c>
      <c r="D59" s="241"/>
      <c r="E59" s="337">
        <v>1800</v>
      </c>
      <c r="F59" s="627" t="s">
        <v>65</v>
      </c>
      <c r="G59" s="244"/>
      <c r="H59" s="326"/>
      <c r="I59" s="327">
        <f t="shared" si="0"/>
        <v>0</v>
      </c>
      <c r="J59" s="335"/>
      <c r="K59" s="247"/>
      <c r="L59" s="336"/>
    </row>
    <row r="60" spans="1:12" s="33" customFormat="1" ht="14.25" x14ac:dyDescent="0.2">
      <c r="A60" s="238" t="s">
        <v>79</v>
      </c>
      <c r="B60" s="580">
        <v>135</v>
      </c>
      <c r="C60" s="332" t="s">
        <v>298</v>
      </c>
      <c r="D60" s="241"/>
      <c r="E60" s="337">
        <v>5</v>
      </c>
      <c r="F60" s="627" t="s">
        <v>65</v>
      </c>
      <c r="G60" s="244"/>
      <c r="H60" s="326"/>
      <c r="I60" s="327">
        <f t="shared" si="0"/>
        <v>0</v>
      </c>
      <c r="J60" s="335"/>
      <c r="K60" s="247"/>
      <c r="L60" s="336"/>
    </row>
    <row r="61" spans="1:12" s="33" customFormat="1" ht="14.25" x14ac:dyDescent="0.2">
      <c r="A61" s="238" t="s">
        <v>80</v>
      </c>
      <c r="B61" s="580">
        <v>135</v>
      </c>
      <c r="C61" s="332" t="s">
        <v>255</v>
      </c>
      <c r="D61" s="241"/>
      <c r="E61" s="337">
        <v>7</v>
      </c>
      <c r="F61" s="627" t="s">
        <v>65</v>
      </c>
      <c r="G61" s="244"/>
      <c r="H61" s="326"/>
      <c r="I61" s="327">
        <f t="shared" si="0"/>
        <v>0</v>
      </c>
      <c r="J61" s="335"/>
      <c r="K61" s="247"/>
      <c r="L61" s="336"/>
    </row>
    <row r="62" spans="1:12" s="33" customFormat="1" ht="14.25" x14ac:dyDescent="0.2">
      <c r="A62" s="238" t="s">
        <v>81</v>
      </c>
      <c r="B62" s="580">
        <v>103</v>
      </c>
      <c r="C62" s="332" t="s">
        <v>349</v>
      </c>
      <c r="D62" s="241"/>
      <c r="E62" s="337">
        <v>65</v>
      </c>
      <c r="F62" s="627" t="s">
        <v>65</v>
      </c>
      <c r="G62" s="244"/>
      <c r="H62" s="326"/>
      <c r="I62" s="327">
        <f t="shared" si="0"/>
        <v>0</v>
      </c>
      <c r="J62" s="335"/>
      <c r="K62" s="247"/>
      <c r="L62" s="336"/>
    </row>
    <row r="63" spans="1:12" s="33" customFormat="1" ht="14.25" x14ac:dyDescent="0.2">
      <c r="A63" s="238" t="s">
        <v>82</v>
      </c>
      <c r="B63" s="580">
        <v>193</v>
      </c>
      <c r="C63" s="332" t="s">
        <v>299</v>
      </c>
      <c r="D63" s="241"/>
      <c r="E63" s="337">
        <v>20</v>
      </c>
      <c r="F63" s="627" t="s">
        <v>65</v>
      </c>
      <c r="G63" s="244"/>
      <c r="H63" s="326"/>
      <c r="I63" s="327">
        <f t="shared" si="0"/>
        <v>0</v>
      </c>
      <c r="J63" s="335"/>
      <c r="K63" s="247"/>
      <c r="L63" s="336"/>
    </row>
    <row r="64" spans="1:12" s="33" customFormat="1" ht="14.25" x14ac:dyDescent="0.2">
      <c r="A64" s="238" t="s">
        <v>83</v>
      </c>
      <c r="B64" s="580">
        <v>124</v>
      </c>
      <c r="C64" s="332" t="s">
        <v>300</v>
      </c>
      <c r="D64" s="241"/>
      <c r="E64" s="337">
        <v>40</v>
      </c>
      <c r="F64" s="627" t="s">
        <v>65</v>
      </c>
      <c r="G64" s="244"/>
      <c r="H64" s="326"/>
      <c r="I64" s="327">
        <f t="shared" si="0"/>
        <v>0</v>
      </c>
      <c r="J64" s="335"/>
      <c r="K64" s="247"/>
      <c r="L64" s="336"/>
    </row>
    <row r="65" spans="1:12" s="33" customFormat="1" ht="14.25" x14ac:dyDescent="0.2">
      <c r="A65" s="238" t="s">
        <v>85</v>
      </c>
      <c r="B65" s="580">
        <v>124</v>
      </c>
      <c r="C65" s="332" t="s">
        <v>301</v>
      </c>
      <c r="D65" s="241"/>
      <c r="E65" s="337">
        <v>200</v>
      </c>
      <c r="F65" s="627" t="s">
        <v>65</v>
      </c>
      <c r="G65" s="244"/>
      <c r="H65" s="326"/>
      <c r="I65" s="327">
        <f t="shared" si="0"/>
        <v>0</v>
      </c>
      <c r="J65" s="335"/>
      <c r="K65" s="247"/>
      <c r="L65" s="336"/>
    </row>
    <row r="66" spans="1:12" s="33" customFormat="1" ht="14.25" x14ac:dyDescent="0.2">
      <c r="A66" s="238" t="s">
        <v>86</v>
      </c>
      <c r="B66" s="580">
        <v>183</v>
      </c>
      <c r="C66" s="332" t="s">
        <v>302</v>
      </c>
      <c r="D66" s="241"/>
      <c r="E66" s="337">
        <v>30</v>
      </c>
      <c r="F66" s="627" t="s">
        <v>65</v>
      </c>
      <c r="G66" s="244"/>
      <c r="H66" s="326"/>
      <c r="I66" s="327">
        <f t="shared" si="0"/>
        <v>0</v>
      </c>
      <c r="J66" s="335"/>
      <c r="K66" s="247"/>
      <c r="L66" s="336"/>
    </row>
    <row r="67" spans="1:12" s="33" customFormat="1" ht="14.25" x14ac:dyDescent="0.2">
      <c r="A67" s="238" t="s">
        <v>87</v>
      </c>
      <c r="B67" s="580">
        <v>180</v>
      </c>
      <c r="C67" s="332" t="s">
        <v>642</v>
      </c>
      <c r="D67" s="241"/>
      <c r="E67" s="337">
        <v>36</v>
      </c>
      <c r="F67" s="627" t="s">
        <v>65</v>
      </c>
      <c r="G67" s="244"/>
      <c r="H67" s="326"/>
      <c r="I67" s="327">
        <f t="shared" si="0"/>
        <v>0</v>
      </c>
      <c r="J67" s="335"/>
      <c r="K67" s="247"/>
      <c r="L67" s="336"/>
    </row>
    <row r="68" spans="1:12" s="33" customFormat="1" ht="14.25" x14ac:dyDescent="0.2">
      <c r="A68" s="238" t="s">
        <v>88</v>
      </c>
      <c r="B68" s="580">
        <v>158</v>
      </c>
      <c r="C68" s="332" t="s">
        <v>412</v>
      </c>
      <c r="D68" s="241"/>
      <c r="E68" s="337">
        <v>530</v>
      </c>
      <c r="F68" s="627" t="s">
        <v>65</v>
      </c>
      <c r="G68" s="244"/>
      <c r="H68" s="326"/>
      <c r="I68" s="327">
        <f t="shared" si="0"/>
        <v>0</v>
      </c>
      <c r="J68" s="335"/>
      <c r="K68" s="247"/>
      <c r="L68" s="336"/>
    </row>
    <row r="69" spans="1:12" s="33" customFormat="1" ht="14.25" x14ac:dyDescent="0.2">
      <c r="A69" s="238" t="s">
        <v>89</v>
      </c>
      <c r="B69" s="580">
        <v>158</v>
      </c>
      <c r="C69" s="332" t="s">
        <v>413</v>
      </c>
      <c r="D69" s="241"/>
      <c r="E69" s="337">
        <v>110</v>
      </c>
      <c r="F69" s="627" t="s">
        <v>65</v>
      </c>
      <c r="G69" s="244"/>
      <c r="H69" s="326"/>
      <c r="I69" s="327">
        <f t="shared" si="0"/>
        <v>0</v>
      </c>
      <c r="J69" s="335"/>
      <c r="K69" s="247"/>
      <c r="L69" s="336"/>
    </row>
    <row r="70" spans="1:12" s="33" customFormat="1" ht="14.25" x14ac:dyDescent="0.2">
      <c r="A70" s="238" t="s">
        <v>90</v>
      </c>
      <c r="B70" s="628">
        <v>100</v>
      </c>
      <c r="C70" s="629" t="s">
        <v>678</v>
      </c>
      <c r="D70" s="630"/>
      <c r="E70" s="631">
        <v>100</v>
      </c>
      <c r="F70" s="632" t="s">
        <v>65</v>
      </c>
      <c r="G70" s="244"/>
      <c r="H70" s="326"/>
      <c r="I70" s="327">
        <f t="shared" si="0"/>
        <v>0</v>
      </c>
      <c r="J70" s="335"/>
      <c r="K70" s="247"/>
      <c r="L70" s="336"/>
    </row>
    <row r="71" spans="1:12" s="33" customFormat="1" ht="14.25" x14ac:dyDescent="0.2">
      <c r="A71" s="238" t="s">
        <v>91</v>
      </c>
      <c r="B71" s="580">
        <v>100</v>
      </c>
      <c r="C71" s="332" t="s">
        <v>303</v>
      </c>
      <c r="D71" s="241"/>
      <c r="E71" s="337">
        <v>400</v>
      </c>
      <c r="F71" s="627" t="s">
        <v>65</v>
      </c>
      <c r="G71" s="244"/>
      <c r="H71" s="326"/>
      <c r="I71" s="327">
        <f t="shared" si="0"/>
        <v>0</v>
      </c>
      <c r="J71" s="335"/>
      <c r="K71" s="247"/>
      <c r="L71" s="336"/>
    </row>
    <row r="72" spans="1:12" s="33" customFormat="1" ht="28.5" x14ac:dyDescent="0.2">
      <c r="A72" s="238" t="s">
        <v>136</v>
      </c>
      <c r="B72" s="580">
        <v>153</v>
      </c>
      <c r="C72" s="332" t="s">
        <v>760</v>
      </c>
      <c r="D72" s="241"/>
      <c r="E72" s="337">
        <v>160</v>
      </c>
      <c r="F72" s="627" t="s">
        <v>65</v>
      </c>
      <c r="G72" s="244"/>
      <c r="H72" s="326"/>
      <c r="I72" s="327">
        <f t="shared" si="0"/>
        <v>0</v>
      </c>
      <c r="J72" s="335"/>
      <c r="K72" s="247"/>
      <c r="L72" s="336"/>
    </row>
    <row r="73" spans="1:12" s="33" customFormat="1" ht="14.25" x14ac:dyDescent="0.2">
      <c r="A73" s="238" t="s">
        <v>137</v>
      </c>
      <c r="B73" s="580">
        <v>144</v>
      </c>
      <c r="C73" s="332" t="s">
        <v>304</v>
      </c>
      <c r="D73" s="241"/>
      <c r="E73" s="337">
        <v>47</v>
      </c>
      <c r="F73" s="627" t="s">
        <v>65</v>
      </c>
      <c r="G73" s="244"/>
      <c r="H73" s="326"/>
      <c r="I73" s="327">
        <f t="shared" si="0"/>
        <v>0</v>
      </c>
      <c r="J73" s="335"/>
      <c r="K73" s="247"/>
      <c r="L73" s="336"/>
    </row>
    <row r="74" spans="1:12" s="33" customFormat="1" ht="14.25" x14ac:dyDescent="0.2">
      <c r="A74" s="238" t="s">
        <v>138</v>
      </c>
      <c r="B74" s="580">
        <v>189</v>
      </c>
      <c r="C74" s="332" t="s">
        <v>305</v>
      </c>
      <c r="D74" s="241"/>
      <c r="E74" s="337">
        <v>15</v>
      </c>
      <c r="F74" s="627" t="s">
        <v>65</v>
      </c>
      <c r="G74" s="244"/>
      <c r="H74" s="326"/>
      <c r="I74" s="327">
        <f t="shared" si="0"/>
        <v>0</v>
      </c>
      <c r="J74" s="335"/>
      <c r="K74" s="247"/>
      <c r="L74" s="336"/>
    </row>
    <row r="75" spans="1:12" s="33" customFormat="1" ht="14.25" x14ac:dyDescent="0.2">
      <c r="A75" s="238" t="s">
        <v>139</v>
      </c>
      <c r="B75" s="580">
        <v>165</v>
      </c>
      <c r="C75" s="332" t="s">
        <v>306</v>
      </c>
      <c r="D75" s="241"/>
      <c r="E75" s="337">
        <v>10</v>
      </c>
      <c r="F75" s="627" t="s">
        <v>65</v>
      </c>
      <c r="G75" s="244"/>
      <c r="H75" s="326"/>
      <c r="I75" s="327">
        <f t="shared" si="0"/>
        <v>0</v>
      </c>
      <c r="J75" s="335"/>
      <c r="K75" s="247"/>
      <c r="L75" s="336"/>
    </row>
    <row r="76" spans="1:12" s="33" customFormat="1" ht="14.25" x14ac:dyDescent="0.2">
      <c r="A76" s="238" t="s">
        <v>140</v>
      </c>
      <c r="B76" s="580">
        <v>152</v>
      </c>
      <c r="C76" s="332" t="s">
        <v>307</v>
      </c>
      <c r="D76" s="241"/>
      <c r="E76" s="337">
        <v>70</v>
      </c>
      <c r="F76" s="627" t="s">
        <v>65</v>
      </c>
      <c r="G76" s="244"/>
      <c r="H76" s="326"/>
      <c r="I76" s="327">
        <f t="shared" si="0"/>
        <v>0</v>
      </c>
      <c r="J76" s="335"/>
      <c r="K76" s="247"/>
      <c r="L76" s="336"/>
    </row>
    <row r="77" spans="1:12" s="33" customFormat="1" ht="14.25" x14ac:dyDescent="0.2">
      <c r="A77" s="238" t="s">
        <v>141</v>
      </c>
      <c r="B77" s="580">
        <v>152</v>
      </c>
      <c r="C77" s="332" t="s">
        <v>308</v>
      </c>
      <c r="D77" s="241"/>
      <c r="E77" s="337">
        <v>50</v>
      </c>
      <c r="F77" s="627" t="s">
        <v>65</v>
      </c>
      <c r="G77" s="244"/>
      <c r="H77" s="326"/>
      <c r="I77" s="327">
        <f t="shared" si="0"/>
        <v>0</v>
      </c>
      <c r="J77" s="335"/>
      <c r="K77" s="247"/>
      <c r="L77" s="336"/>
    </row>
    <row r="78" spans="1:12" s="33" customFormat="1" ht="14.25" x14ac:dyDescent="0.2">
      <c r="A78" s="238" t="s">
        <v>142</v>
      </c>
      <c r="B78" s="580">
        <v>152</v>
      </c>
      <c r="C78" s="332" t="s">
        <v>309</v>
      </c>
      <c r="D78" s="241"/>
      <c r="E78" s="337">
        <v>70</v>
      </c>
      <c r="F78" s="627" t="s">
        <v>65</v>
      </c>
      <c r="G78" s="244"/>
      <c r="H78" s="326"/>
      <c r="I78" s="327">
        <f t="shared" si="0"/>
        <v>0</v>
      </c>
      <c r="J78" s="335"/>
      <c r="K78" s="247"/>
      <c r="L78" s="336"/>
    </row>
    <row r="79" spans="1:12" s="33" customFormat="1" ht="14.25" x14ac:dyDescent="0.2">
      <c r="A79" s="238" t="s">
        <v>143</v>
      </c>
      <c r="B79" s="580">
        <v>151</v>
      </c>
      <c r="C79" s="332" t="s">
        <v>310</v>
      </c>
      <c r="D79" s="241"/>
      <c r="E79" s="337">
        <v>420</v>
      </c>
      <c r="F79" s="627" t="s">
        <v>65</v>
      </c>
      <c r="G79" s="244"/>
      <c r="H79" s="326"/>
      <c r="I79" s="327">
        <f t="shared" si="0"/>
        <v>0</v>
      </c>
      <c r="J79" s="335"/>
      <c r="K79" s="247"/>
      <c r="L79" s="336"/>
    </row>
    <row r="80" spans="1:12" s="33" customFormat="1" ht="28.5" x14ac:dyDescent="0.2">
      <c r="A80" s="238" t="s">
        <v>144</v>
      </c>
      <c r="B80" s="580">
        <v>228</v>
      </c>
      <c r="C80" s="332" t="s">
        <v>454</v>
      </c>
      <c r="D80" s="241"/>
      <c r="E80" s="337">
        <v>19</v>
      </c>
      <c r="F80" s="627" t="s">
        <v>65</v>
      </c>
      <c r="G80" s="244"/>
      <c r="H80" s="326"/>
      <c r="I80" s="327">
        <f t="shared" ref="I80:I97" si="1">+E80*G80</f>
        <v>0</v>
      </c>
      <c r="J80" s="335"/>
      <c r="K80" s="247"/>
      <c r="L80" s="336"/>
    </row>
    <row r="81" spans="1:12" s="33" customFormat="1" ht="14.25" x14ac:dyDescent="0.2">
      <c r="A81" s="238" t="s">
        <v>145</v>
      </c>
      <c r="B81" s="580">
        <v>119</v>
      </c>
      <c r="C81" s="332" t="s">
        <v>311</v>
      </c>
      <c r="D81" s="241"/>
      <c r="E81" s="337">
        <v>17</v>
      </c>
      <c r="F81" s="627" t="s">
        <v>65</v>
      </c>
      <c r="G81" s="244"/>
      <c r="H81" s="326"/>
      <c r="I81" s="327">
        <f t="shared" si="1"/>
        <v>0</v>
      </c>
      <c r="J81" s="335"/>
      <c r="K81" s="247"/>
      <c r="L81" s="336"/>
    </row>
    <row r="82" spans="1:12" s="33" customFormat="1" ht="14.25" x14ac:dyDescent="0.2">
      <c r="A82" s="238" t="s">
        <v>146</v>
      </c>
      <c r="B82" s="580">
        <v>161</v>
      </c>
      <c r="C82" s="332" t="s">
        <v>312</v>
      </c>
      <c r="D82" s="241"/>
      <c r="E82" s="337">
        <v>100</v>
      </c>
      <c r="F82" s="627" t="s">
        <v>65</v>
      </c>
      <c r="G82" s="244"/>
      <c r="H82" s="326"/>
      <c r="I82" s="327">
        <f t="shared" si="1"/>
        <v>0</v>
      </c>
      <c r="J82" s="335"/>
      <c r="K82" s="247"/>
      <c r="L82" s="336"/>
    </row>
    <row r="83" spans="1:12" s="33" customFormat="1" ht="14.25" x14ac:dyDescent="0.2">
      <c r="A83" s="238" t="s">
        <v>147</v>
      </c>
      <c r="B83" s="580">
        <v>162</v>
      </c>
      <c r="C83" s="332" t="s">
        <v>761</v>
      </c>
      <c r="D83" s="241"/>
      <c r="E83" s="337">
        <v>102</v>
      </c>
      <c r="F83" s="627" t="s">
        <v>65</v>
      </c>
      <c r="G83" s="244"/>
      <c r="H83" s="326"/>
      <c r="I83" s="327">
        <f t="shared" si="1"/>
        <v>0</v>
      </c>
      <c r="J83" s="335"/>
      <c r="K83" s="247"/>
      <c r="L83" s="336"/>
    </row>
    <row r="84" spans="1:12" s="33" customFormat="1" ht="14.25" x14ac:dyDescent="0.2">
      <c r="A84" s="238" t="s">
        <v>148</v>
      </c>
      <c r="B84" s="580">
        <v>190</v>
      </c>
      <c r="C84" s="332" t="s">
        <v>313</v>
      </c>
      <c r="D84" s="241"/>
      <c r="E84" s="337">
        <v>5</v>
      </c>
      <c r="F84" s="627" t="s">
        <v>65</v>
      </c>
      <c r="G84" s="244"/>
      <c r="H84" s="326"/>
      <c r="I84" s="327">
        <f t="shared" si="1"/>
        <v>0</v>
      </c>
      <c r="J84" s="335"/>
      <c r="K84" s="247"/>
      <c r="L84" s="336"/>
    </row>
    <row r="85" spans="1:12" s="33" customFormat="1" ht="14.25" x14ac:dyDescent="0.2">
      <c r="A85" s="238" t="s">
        <v>149</v>
      </c>
      <c r="B85" s="580">
        <v>163</v>
      </c>
      <c r="C85" s="332" t="s">
        <v>314</v>
      </c>
      <c r="D85" s="241"/>
      <c r="E85" s="337">
        <v>7</v>
      </c>
      <c r="F85" s="627" t="s">
        <v>65</v>
      </c>
      <c r="G85" s="244"/>
      <c r="H85" s="326"/>
      <c r="I85" s="327">
        <f t="shared" si="1"/>
        <v>0</v>
      </c>
      <c r="J85" s="335"/>
      <c r="K85" s="247"/>
      <c r="L85" s="336"/>
    </row>
    <row r="86" spans="1:12" s="33" customFormat="1" ht="14.25" x14ac:dyDescent="0.2">
      <c r="A86" s="238" t="s">
        <v>150</v>
      </c>
      <c r="B86" s="628">
        <v>150</v>
      </c>
      <c r="C86" s="629" t="s">
        <v>762</v>
      </c>
      <c r="D86" s="630"/>
      <c r="E86" s="631">
        <v>330</v>
      </c>
      <c r="F86" s="632" t="s">
        <v>65</v>
      </c>
      <c r="G86" s="244"/>
      <c r="H86" s="326"/>
      <c r="I86" s="327">
        <f t="shared" si="1"/>
        <v>0</v>
      </c>
      <c r="J86" s="335"/>
      <c r="K86" s="247"/>
      <c r="L86" s="336"/>
    </row>
    <row r="87" spans="1:12" s="33" customFormat="1" ht="14.25" x14ac:dyDescent="0.2">
      <c r="A87" s="238" t="s">
        <v>151</v>
      </c>
      <c r="B87" s="628">
        <v>150</v>
      </c>
      <c r="C87" s="629" t="s">
        <v>675</v>
      </c>
      <c r="D87" s="630"/>
      <c r="E87" s="631">
        <v>330</v>
      </c>
      <c r="F87" s="632" t="s">
        <v>65</v>
      </c>
      <c r="G87" s="244"/>
      <c r="H87" s="326"/>
      <c r="I87" s="327">
        <f t="shared" si="1"/>
        <v>0</v>
      </c>
      <c r="J87" s="335"/>
      <c r="K87" s="247"/>
      <c r="L87" s="336"/>
    </row>
    <row r="88" spans="1:12" s="33" customFormat="1" ht="14.25" x14ac:dyDescent="0.2">
      <c r="A88" s="238" t="s">
        <v>152</v>
      </c>
      <c r="B88" s="628">
        <v>150</v>
      </c>
      <c r="C88" s="629" t="s">
        <v>676</v>
      </c>
      <c r="D88" s="630"/>
      <c r="E88" s="631">
        <v>330</v>
      </c>
      <c r="F88" s="632" t="s">
        <v>65</v>
      </c>
      <c r="G88" s="244"/>
      <c r="H88" s="326"/>
      <c r="I88" s="327">
        <f t="shared" si="1"/>
        <v>0</v>
      </c>
      <c r="J88" s="335"/>
      <c r="K88" s="247"/>
      <c r="L88" s="336"/>
    </row>
    <row r="89" spans="1:12" s="33" customFormat="1" ht="14.25" x14ac:dyDescent="0.2">
      <c r="A89" s="238" t="s">
        <v>153</v>
      </c>
      <c r="B89" s="628">
        <v>150</v>
      </c>
      <c r="C89" s="629" t="s">
        <v>677</v>
      </c>
      <c r="D89" s="630"/>
      <c r="E89" s="631">
        <v>330</v>
      </c>
      <c r="F89" s="632" t="s">
        <v>65</v>
      </c>
      <c r="G89" s="244"/>
      <c r="H89" s="326"/>
      <c r="I89" s="327">
        <f t="shared" si="1"/>
        <v>0</v>
      </c>
      <c r="J89" s="335"/>
      <c r="K89" s="247"/>
      <c r="L89" s="336"/>
    </row>
    <row r="90" spans="1:12" s="33" customFormat="1" ht="14.25" x14ac:dyDescent="0.2">
      <c r="A90" s="238" t="s">
        <v>154</v>
      </c>
      <c r="B90" s="580">
        <v>168</v>
      </c>
      <c r="C90" s="332" t="s">
        <v>315</v>
      </c>
      <c r="D90" s="241"/>
      <c r="E90" s="337">
        <v>20</v>
      </c>
      <c r="F90" s="627" t="s">
        <v>65</v>
      </c>
      <c r="G90" s="244"/>
      <c r="H90" s="326"/>
      <c r="I90" s="327">
        <f t="shared" si="1"/>
        <v>0</v>
      </c>
      <c r="J90" s="335"/>
      <c r="K90" s="247"/>
      <c r="L90" s="336"/>
    </row>
    <row r="91" spans="1:12" s="33" customFormat="1" ht="14.25" x14ac:dyDescent="0.2">
      <c r="A91" s="238" t="s">
        <v>155</v>
      </c>
      <c r="B91" s="580">
        <v>187</v>
      </c>
      <c r="C91" s="332" t="s">
        <v>316</v>
      </c>
      <c r="D91" s="241"/>
      <c r="E91" s="337">
        <v>5</v>
      </c>
      <c r="F91" s="627" t="s">
        <v>65</v>
      </c>
      <c r="G91" s="244"/>
      <c r="H91" s="326"/>
      <c r="I91" s="327">
        <f t="shared" si="1"/>
        <v>0</v>
      </c>
      <c r="J91" s="335"/>
      <c r="K91" s="247"/>
      <c r="L91" s="336"/>
    </row>
    <row r="92" spans="1:12" s="33" customFormat="1" ht="14.25" x14ac:dyDescent="0.2">
      <c r="A92" s="238" t="s">
        <v>175</v>
      </c>
      <c r="B92" s="580"/>
      <c r="C92" s="332" t="s">
        <v>317</v>
      </c>
      <c r="D92" s="241"/>
      <c r="E92" s="337">
        <v>10</v>
      </c>
      <c r="F92" s="627" t="s">
        <v>65</v>
      </c>
      <c r="G92" s="244"/>
      <c r="H92" s="326"/>
      <c r="I92" s="327">
        <f t="shared" si="1"/>
        <v>0</v>
      </c>
      <c r="J92" s="335"/>
      <c r="K92" s="247"/>
      <c r="L92" s="336"/>
    </row>
    <row r="93" spans="1:12" s="33" customFormat="1" ht="14.25" x14ac:dyDescent="0.2">
      <c r="A93" s="238" t="s">
        <v>176</v>
      </c>
      <c r="B93" s="580">
        <v>160</v>
      </c>
      <c r="C93" s="332" t="s">
        <v>318</v>
      </c>
      <c r="D93" s="241"/>
      <c r="E93" s="337">
        <v>15</v>
      </c>
      <c r="F93" s="627" t="s">
        <v>65</v>
      </c>
      <c r="G93" s="244"/>
      <c r="H93" s="326"/>
      <c r="I93" s="327">
        <f t="shared" si="1"/>
        <v>0</v>
      </c>
      <c r="J93" s="335"/>
      <c r="K93" s="247"/>
      <c r="L93" s="336"/>
    </row>
    <row r="94" spans="1:12" s="33" customFormat="1" ht="14.25" x14ac:dyDescent="0.2">
      <c r="A94" s="238" t="s">
        <v>177</v>
      </c>
      <c r="B94" s="580">
        <v>160</v>
      </c>
      <c r="C94" s="332" t="s">
        <v>319</v>
      </c>
      <c r="D94" s="241"/>
      <c r="E94" s="337">
        <v>2</v>
      </c>
      <c r="F94" s="627" t="s">
        <v>65</v>
      </c>
      <c r="G94" s="244"/>
      <c r="H94" s="326"/>
      <c r="I94" s="327">
        <f t="shared" si="1"/>
        <v>0</v>
      </c>
      <c r="J94" s="335"/>
      <c r="K94" s="247"/>
      <c r="L94" s="336"/>
    </row>
    <row r="95" spans="1:12" s="33" customFormat="1" ht="14.25" x14ac:dyDescent="0.2">
      <c r="A95" s="238" t="s">
        <v>178</v>
      </c>
      <c r="B95" s="580">
        <v>105</v>
      </c>
      <c r="C95" s="332" t="s">
        <v>320</v>
      </c>
      <c r="D95" s="241"/>
      <c r="E95" s="337">
        <v>320</v>
      </c>
      <c r="F95" s="627" t="s">
        <v>65</v>
      </c>
      <c r="G95" s="244"/>
      <c r="H95" s="326"/>
      <c r="I95" s="327">
        <f t="shared" si="1"/>
        <v>0</v>
      </c>
      <c r="J95" s="335"/>
      <c r="K95" s="247"/>
      <c r="L95" s="336"/>
    </row>
    <row r="96" spans="1:12" s="33" customFormat="1" ht="14.25" x14ac:dyDescent="0.2">
      <c r="A96" s="238" t="s">
        <v>179</v>
      </c>
      <c r="B96" s="628">
        <v>105</v>
      </c>
      <c r="C96" s="629" t="s">
        <v>679</v>
      </c>
      <c r="D96" s="630"/>
      <c r="E96" s="631">
        <v>100</v>
      </c>
      <c r="F96" s="627" t="s">
        <v>65</v>
      </c>
      <c r="G96" s="244"/>
      <c r="H96" s="326"/>
      <c r="I96" s="327">
        <f t="shared" si="1"/>
        <v>0</v>
      </c>
      <c r="J96" s="335"/>
      <c r="K96" s="247"/>
      <c r="L96" s="336"/>
    </row>
    <row r="97" spans="1:12" s="33" customFormat="1" ht="14.25" x14ac:dyDescent="0.2">
      <c r="A97" s="238" t="s">
        <v>180</v>
      </c>
      <c r="B97" s="580">
        <v>176</v>
      </c>
      <c r="C97" s="332" t="s">
        <v>321</v>
      </c>
      <c r="D97" s="241"/>
      <c r="E97" s="337">
        <v>28</v>
      </c>
      <c r="F97" s="627" t="s">
        <v>65</v>
      </c>
      <c r="G97" s="244"/>
      <c r="H97" s="326"/>
      <c r="I97" s="327">
        <f t="shared" si="1"/>
        <v>0</v>
      </c>
      <c r="J97" s="335"/>
      <c r="K97" s="247"/>
      <c r="L97" s="336"/>
    </row>
    <row r="98" spans="1:12" s="33" customFormat="1" ht="15" x14ac:dyDescent="0.2">
      <c r="A98" s="633"/>
      <c r="B98" s="633"/>
      <c r="C98" s="634" t="s">
        <v>548</v>
      </c>
      <c r="D98" s="253"/>
      <c r="E98" s="625"/>
      <c r="F98" s="626"/>
      <c r="G98" s="259"/>
      <c r="H98" s="635"/>
      <c r="I98" s="624"/>
      <c r="J98" s="335"/>
      <c r="K98" s="247"/>
      <c r="L98" s="336"/>
    </row>
    <row r="99" spans="1:12" s="33" customFormat="1" ht="14.25" x14ac:dyDescent="0.2">
      <c r="A99" s="238" t="s">
        <v>181</v>
      </c>
      <c r="B99" s="580">
        <v>132</v>
      </c>
      <c r="C99" s="332" t="s">
        <v>829</v>
      </c>
      <c r="D99" s="241"/>
      <c r="E99" s="337">
        <v>50</v>
      </c>
      <c r="F99" s="627" t="s">
        <v>65</v>
      </c>
      <c r="G99" s="244"/>
      <c r="H99" s="326"/>
      <c r="I99" s="327">
        <f>+E99*G99</f>
        <v>0</v>
      </c>
      <c r="J99" s="335"/>
      <c r="K99" s="247"/>
      <c r="L99" s="336"/>
    </row>
    <row r="100" spans="1:12" s="33" customFormat="1" ht="14.25" x14ac:dyDescent="0.2">
      <c r="A100" s="238" t="s">
        <v>182</v>
      </c>
      <c r="B100" s="580"/>
      <c r="C100" s="332" t="s">
        <v>830</v>
      </c>
      <c r="D100" s="241"/>
      <c r="E100" s="337">
        <v>310</v>
      </c>
      <c r="F100" s="627" t="s">
        <v>65</v>
      </c>
      <c r="G100" s="244"/>
      <c r="H100" s="326"/>
      <c r="I100" s="327">
        <f>+E100*G100</f>
        <v>0</v>
      </c>
      <c r="J100" s="335"/>
      <c r="K100" s="247"/>
      <c r="L100" s="336"/>
    </row>
    <row r="101" spans="1:12" s="33" customFormat="1" ht="14.25" x14ac:dyDescent="0.2">
      <c r="A101" s="238" t="s">
        <v>183</v>
      </c>
      <c r="B101" s="580">
        <v>131</v>
      </c>
      <c r="C101" s="332" t="s">
        <v>831</v>
      </c>
      <c r="D101" s="241"/>
      <c r="E101" s="337">
        <v>20</v>
      </c>
      <c r="F101" s="627" t="s">
        <v>65</v>
      </c>
      <c r="G101" s="244"/>
      <c r="H101" s="326"/>
      <c r="I101" s="327">
        <f>+E101*G101</f>
        <v>0</v>
      </c>
      <c r="J101" s="335"/>
      <c r="K101" s="247"/>
      <c r="L101" s="336"/>
    </row>
    <row r="102" spans="1:12" s="33" customFormat="1" ht="14.25" x14ac:dyDescent="0.2">
      <c r="A102" s="238" t="s">
        <v>184</v>
      </c>
      <c r="B102" s="580"/>
      <c r="C102" s="332" t="s">
        <v>832</v>
      </c>
      <c r="D102" s="241"/>
      <c r="E102" s="337">
        <v>150</v>
      </c>
      <c r="F102" s="627" t="s">
        <v>65</v>
      </c>
      <c r="G102" s="244"/>
      <c r="H102" s="326"/>
      <c r="I102" s="327">
        <f>+E102*G102</f>
        <v>0</v>
      </c>
      <c r="J102" s="453"/>
      <c r="K102" s="454"/>
      <c r="L102" s="455"/>
    </row>
    <row r="103" spans="1:12" s="33" customFormat="1" ht="15" thickBot="1" x14ac:dyDescent="0.25">
      <c r="A103" s="238"/>
      <c r="B103" s="580"/>
      <c r="C103" s="332"/>
      <c r="D103" s="241"/>
      <c r="E103" s="337"/>
      <c r="F103" s="627"/>
      <c r="G103" s="244"/>
      <c r="H103" s="326"/>
      <c r="I103" s="327"/>
      <c r="J103" s="348"/>
      <c r="K103" s="349"/>
      <c r="L103" s="350"/>
    </row>
    <row r="104" spans="1:12" s="20" customFormat="1" ht="15.75" thickBot="1" x14ac:dyDescent="0.3">
      <c r="A104" s="39" t="s">
        <v>92</v>
      </c>
      <c r="B104" s="636"/>
      <c r="C104" s="41"/>
      <c r="D104" s="67"/>
      <c r="E104" s="42"/>
      <c r="F104" s="49"/>
      <c r="G104" s="44"/>
      <c r="H104" s="637"/>
      <c r="I104" s="58">
        <f>SUM(I16:I103)</f>
        <v>0</v>
      </c>
      <c r="J104" s="226">
        <f>SUM(J16:J103)</f>
        <v>0</v>
      </c>
      <c r="K104" s="226">
        <f>SUM(K16:K103)</f>
        <v>0</v>
      </c>
      <c r="L104" s="226">
        <f>SUM(L16:L103)</f>
        <v>0</v>
      </c>
    </row>
    <row r="105" spans="1:12" s="12" customFormat="1" ht="14.25" x14ac:dyDescent="0.2">
      <c r="B105" s="269"/>
      <c r="C105" s="60"/>
      <c r="D105" s="60"/>
      <c r="E105" s="517" t="s">
        <v>410</v>
      </c>
      <c r="F105" s="638"/>
      <c r="G105" s="639"/>
      <c r="H105" s="640"/>
      <c r="I105" s="641"/>
      <c r="J105" s="89" t="s">
        <v>660</v>
      </c>
    </row>
    <row r="106" spans="1:12" s="12" customFormat="1" ht="14.25" x14ac:dyDescent="0.2">
      <c r="B106" s="269"/>
      <c r="C106" s="60"/>
      <c r="D106" s="60"/>
      <c r="E106" s="522" t="s">
        <v>411</v>
      </c>
      <c r="F106" s="523"/>
      <c r="G106" s="524"/>
      <c r="H106" s="525"/>
      <c r="I106" s="526"/>
    </row>
    <row r="107" spans="1:12" s="12" customFormat="1" ht="15.75" thickBot="1" x14ac:dyDescent="0.3">
      <c r="B107" s="269"/>
      <c r="C107" s="60"/>
      <c r="D107" s="60"/>
      <c r="E107" s="527" t="s">
        <v>93</v>
      </c>
      <c r="F107" s="593"/>
      <c r="G107" s="529"/>
      <c r="H107" s="530"/>
      <c r="I107" s="531">
        <f>+I104+I105+I106</f>
        <v>0</v>
      </c>
    </row>
    <row r="108" spans="1:12" s="12" customFormat="1" ht="14.25" x14ac:dyDescent="0.2">
      <c r="B108" s="269"/>
      <c r="E108" s="269"/>
      <c r="F108" s="288"/>
      <c r="G108" s="27"/>
      <c r="H108" s="289"/>
      <c r="I108" s="289"/>
    </row>
    <row r="109" spans="1:12" s="12" customFormat="1" ht="14.25" x14ac:dyDescent="0.2">
      <c r="B109" s="269"/>
      <c r="E109" s="269"/>
      <c r="F109" s="288"/>
      <c r="G109" s="27"/>
      <c r="H109" s="289"/>
      <c r="I109" s="289"/>
    </row>
    <row r="110" spans="1:12" s="12" customFormat="1" ht="15" x14ac:dyDescent="0.25">
      <c r="A110" s="267" t="s">
        <v>649</v>
      </c>
      <c r="B110" s="268"/>
      <c r="C110" s="267"/>
      <c r="D110" s="26"/>
      <c r="E110" s="269"/>
      <c r="F110" s="30"/>
      <c r="G110" s="28"/>
      <c r="H110" s="29"/>
      <c r="I110" s="124"/>
    </row>
    <row r="111" spans="1:12" s="12" customFormat="1" ht="14.25" x14ac:dyDescent="0.2">
      <c r="A111" s="270" t="s">
        <v>655</v>
      </c>
      <c r="B111" s="271"/>
      <c r="C111" s="270"/>
      <c r="D111" s="26"/>
      <c r="E111" s="269"/>
      <c r="F111" s="30"/>
      <c r="G111" s="28"/>
      <c r="H111" s="29"/>
      <c r="I111" s="124"/>
    </row>
    <row r="112" spans="1:12" s="12" customFormat="1" ht="14.25" x14ac:dyDescent="0.2">
      <c r="A112" s="270" t="s">
        <v>650</v>
      </c>
      <c r="B112" s="271"/>
      <c r="C112" s="270"/>
      <c r="D112" s="272"/>
      <c r="E112" s="271"/>
      <c r="F112" s="273"/>
      <c r="G112" s="274"/>
      <c r="H112" s="275"/>
      <c r="I112" s="276"/>
      <c r="J112" s="270"/>
      <c r="K112" s="270"/>
    </row>
    <row r="113" spans="1:11" s="12" customFormat="1" ht="14.25" x14ac:dyDescent="0.2">
      <c r="A113" s="270" t="s">
        <v>651</v>
      </c>
      <c r="B113" s="271"/>
      <c r="C113" s="270"/>
      <c r="D113" s="272"/>
      <c r="E113" s="271"/>
      <c r="F113" s="273"/>
      <c r="G113" s="274"/>
      <c r="H113" s="275"/>
      <c r="I113" s="276"/>
      <c r="J113" s="270"/>
      <c r="K113" s="270"/>
    </row>
    <row r="114" spans="1:11" s="12" customFormat="1" ht="14.25" x14ac:dyDescent="0.2">
      <c r="A114" s="270" t="s">
        <v>807</v>
      </c>
      <c r="B114" s="271"/>
      <c r="C114" s="270"/>
      <c r="D114" s="272"/>
      <c r="E114" s="271"/>
      <c r="F114" s="273"/>
      <c r="G114" s="274"/>
      <c r="H114" s="275"/>
      <c r="I114" s="276"/>
      <c r="J114" s="270"/>
      <c r="K114" s="270"/>
    </row>
    <row r="115" spans="1:11" s="12" customFormat="1" ht="14.25" x14ac:dyDescent="0.2">
      <c r="A115" s="270" t="s">
        <v>653</v>
      </c>
      <c r="B115" s="271"/>
      <c r="C115" s="270"/>
      <c r="D115" s="272"/>
      <c r="E115" s="271"/>
      <c r="F115" s="273"/>
      <c r="G115" s="274"/>
      <c r="H115" s="275"/>
      <c r="I115" s="276"/>
      <c r="J115" s="270"/>
      <c r="K115" s="270"/>
    </row>
    <row r="116" spans="1:11" s="596" customFormat="1" ht="14.25" x14ac:dyDescent="0.2">
      <c r="A116" s="726" t="s">
        <v>657</v>
      </c>
      <c r="B116" s="727"/>
      <c r="C116" s="726"/>
      <c r="D116" s="728"/>
      <c r="E116" s="727"/>
      <c r="F116" s="729"/>
      <c r="G116" s="730"/>
      <c r="H116" s="731"/>
      <c r="I116" s="732"/>
      <c r="J116" s="726"/>
      <c r="K116" s="726"/>
    </row>
    <row r="117" spans="1:11" s="12" customFormat="1" ht="14.25" x14ac:dyDescent="0.2">
      <c r="A117" s="278" t="s">
        <v>658</v>
      </c>
      <c r="B117" s="279"/>
      <c r="C117" s="278"/>
      <c r="D117" s="280"/>
      <c r="E117" s="279"/>
      <c r="F117" s="281"/>
      <c r="G117" s="282"/>
      <c r="H117" s="283"/>
      <c r="I117" s="284"/>
      <c r="J117" s="278"/>
      <c r="K117" s="278"/>
    </row>
    <row r="118" spans="1:11" s="12" customFormat="1" ht="14.25" x14ac:dyDescent="0.2">
      <c r="A118" s="270" t="s">
        <v>654</v>
      </c>
      <c r="B118" s="269"/>
      <c r="D118" s="286"/>
      <c r="E118" s="287"/>
      <c r="F118" s="30"/>
      <c r="G118" s="28"/>
      <c r="H118" s="29"/>
      <c r="I118" s="124"/>
    </row>
    <row r="119" spans="1:11" s="12" customFormat="1" ht="14.25" x14ac:dyDescent="0.2">
      <c r="B119" s="269"/>
      <c r="E119" s="269"/>
      <c r="F119" s="288"/>
      <c r="G119" s="27"/>
      <c r="H119" s="289"/>
      <c r="I119" s="289"/>
    </row>
    <row r="120" spans="1:11" s="12" customFormat="1" ht="14.25" x14ac:dyDescent="0.2">
      <c r="B120" s="269"/>
      <c r="E120" s="269"/>
      <c r="F120" s="288"/>
      <c r="G120" s="642"/>
      <c r="H120" s="289"/>
      <c r="I120" s="289"/>
    </row>
    <row r="121" spans="1:11" s="12" customFormat="1" ht="15" x14ac:dyDescent="0.25">
      <c r="A121" s="290" t="s">
        <v>94</v>
      </c>
      <c r="B121" s="269"/>
      <c r="E121" s="269"/>
      <c r="F121" s="30"/>
      <c r="G121" s="123"/>
      <c r="H121" s="124"/>
      <c r="I121" s="291"/>
    </row>
    <row r="122" spans="1:11" s="12" customFormat="1" ht="14.25" x14ac:dyDescent="0.2">
      <c r="A122" s="12" t="s">
        <v>114</v>
      </c>
      <c r="B122" s="269"/>
      <c r="E122" s="269"/>
      <c r="F122" s="30"/>
      <c r="G122" s="123"/>
      <c r="H122" s="124"/>
      <c r="I122" s="291"/>
    </row>
    <row r="123" spans="1:11" s="12" customFormat="1" ht="15" x14ac:dyDescent="0.25">
      <c r="A123" s="12" t="s">
        <v>686</v>
      </c>
      <c r="B123" s="269"/>
      <c r="E123" s="269"/>
      <c r="F123" s="30"/>
      <c r="G123" s="123"/>
      <c r="H123" s="124"/>
      <c r="I123" s="291"/>
    </row>
    <row r="124" spans="1:11" s="12" customFormat="1" ht="14.25" x14ac:dyDescent="0.2">
      <c r="A124" s="12" t="s">
        <v>115</v>
      </c>
      <c r="B124" s="269"/>
      <c r="E124" s="269"/>
      <c r="F124" s="30"/>
      <c r="G124" s="123"/>
      <c r="H124" s="124"/>
      <c r="I124" s="291"/>
    </row>
    <row r="125" spans="1:11" s="12" customFormat="1" ht="14.25" x14ac:dyDescent="0.2">
      <c r="A125" s="12" t="s">
        <v>116</v>
      </c>
      <c r="B125" s="269"/>
      <c r="E125" s="269"/>
      <c r="F125" s="30"/>
      <c r="G125" s="123"/>
      <c r="H125" s="124"/>
      <c r="I125" s="291"/>
    </row>
    <row r="126" spans="1:11" s="12" customFormat="1" ht="14.25" x14ac:dyDescent="0.2">
      <c r="A126" s="12" t="s">
        <v>96</v>
      </c>
      <c r="B126" s="269"/>
      <c r="E126" s="269"/>
      <c r="F126" s="30"/>
      <c r="G126" s="123"/>
      <c r="H126" s="124"/>
      <c r="I126" s="291"/>
    </row>
    <row r="127" spans="1:11" s="12" customFormat="1" ht="14.25" x14ac:dyDescent="0.2">
      <c r="A127" s="12" t="s">
        <v>117</v>
      </c>
      <c r="B127" s="269"/>
      <c r="E127" s="269"/>
      <c r="F127" s="30"/>
      <c r="G127" s="123"/>
      <c r="H127" s="124"/>
      <c r="I127" s="291"/>
    </row>
    <row r="128" spans="1:11" s="12" customFormat="1" ht="14.25" x14ac:dyDescent="0.2">
      <c r="B128" s="269"/>
      <c r="E128" s="269"/>
      <c r="F128" s="30"/>
      <c r="G128" s="123"/>
      <c r="H128" s="124"/>
      <c r="I128" s="124"/>
    </row>
    <row r="129" spans="1:9" s="12" customFormat="1" ht="15" x14ac:dyDescent="0.25">
      <c r="A129" s="12" t="s">
        <v>687</v>
      </c>
      <c r="B129" s="269"/>
      <c r="E129" s="269"/>
      <c r="F129" s="30"/>
      <c r="G129" s="123"/>
      <c r="H129" s="124"/>
      <c r="I129" s="124"/>
    </row>
    <row r="130" spans="1:9" s="12" customFormat="1" ht="14.25" x14ac:dyDescent="0.2">
      <c r="B130" s="269"/>
      <c r="E130" s="269"/>
      <c r="F130" s="30"/>
      <c r="G130" s="123"/>
      <c r="H130" s="124"/>
      <c r="I130" s="124"/>
    </row>
    <row r="131" spans="1:9" s="12" customFormat="1" ht="15" x14ac:dyDescent="0.25">
      <c r="A131" s="290" t="s">
        <v>14</v>
      </c>
      <c r="C131" s="600"/>
      <c r="D131" s="600"/>
      <c r="E131" s="619"/>
      <c r="F131" s="318"/>
      <c r="H131" s="53"/>
      <c r="I131" s="53"/>
    </row>
    <row r="132" spans="1:9" s="12" customFormat="1" ht="15" x14ac:dyDescent="0.25">
      <c r="A132" s="290" t="s">
        <v>667</v>
      </c>
      <c r="C132" s="600"/>
      <c r="D132" s="600"/>
      <c r="E132" s="619"/>
      <c r="F132" s="318"/>
      <c r="H132" s="53"/>
      <c r="I132" s="53"/>
    </row>
    <row r="133" spans="1:9" s="33" customFormat="1" ht="15" x14ac:dyDescent="0.25">
      <c r="A133" s="643" t="s">
        <v>559</v>
      </c>
      <c r="B133" s="644"/>
      <c r="C133" s="645"/>
      <c r="D133" s="645"/>
      <c r="E133" s="646"/>
      <c r="F133" s="647"/>
      <c r="G133" s="644"/>
      <c r="H133" s="648"/>
      <c r="I133" s="648"/>
    </row>
    <row r="134" spans="1:9" s="129" customFormat="1" ht="15" x14ac:dyDescent="0.25">
      <c r="A134" s="129" t="s">
        <v>95</v>
      </c>
      <c r="C134" s="649"/>
      <c r="D134" s="649"/>
      <c r="E134" s="650"/>
      <c r="F134" s="651"/>
      <c r="H134" s="652"/>
      <c r="I134" s="652"/>
    </row>
    <row r="135" spans="1:9" s="33" customFormat="1" ht="15" x14ac:dyDescent="0.25">
      <c r="A135" s="643" t="s">
        <v>858</v>
      </c>
      <c r="B135" s="653"/>
      <c r="E135" s="653"/>
      <c r="F135" s="32"/>
      <c r="G135" s="654"/>
      <c r="H135" s="655"/>
      <c r="I135" s="655"/>
    </row>
    <row r="136" spans="1:9" s="12" customFormat="1" ht="14.25" x14ac:dyDescent="0.2">
      <c r="B136" s="269"/>
      <c r="E136" s="269"/>
      <c r="F136" s="30"/>
      <c r="G136" s="123"/>
      <c r="H136" s="124"/>
      <c r="I136" s="124"/>
    </row>
    <row r="137" spans="1:9" s="12" customFormat="1" ht="14.25" x14ac:dyDescent="0.2">
      <c r="B137" s="269"/>
      <c r="E137" s="269"/>
      <c r="F137" s="30"/>
      <c r="G137" s="123"/>
      <c r="H137" s="124"/>
      <c r="I137" s="124"/>
    </row>
    <row r="138" spans="1:9" s="12" customFormat="1" ht="14.25" x14ac:dyDescent="0.2">
      <c r="B138" s="269"/>
      <c r="E138" s="269"/>
      <c r="F138" s="30"/>
      <c r="G138" s="123"/>
      <c r="H138" s="124"/>
      <c r="I138" s="124"/>
    </row>
    <row r="139" spans="1:9" s="12" customFormat="1" ht="14.25" x14ac:dyDescent="0.2">
      <c r="A139" s="16" t="s">
        <v>260</v>
      </c>
      <c r="B139" s="269"/>
      <c r="C139" s="292"/>
      <c r="D139" s="318" t="s">
        <v>97</v>
      </c>
      <c r="E139" s="750"/>
      <c r="F139" s="603" t="s">
        <v>98</v>
      </c>
      <c r="G139" s="123"/>
      <c r="H139" s="124"/>
      <c r="I139" s="124"/>
    </row>
    <row r="140" spans="1:9" s="12" customFormat="1" ht="27.75" customHeight="1" thickBot="1" x14ac:dyDescent="0.25">
      <c r="A140" s="294"/>
      <c r="B140" s="295"/>
      <c r="C140" s="296"/>
      <c r="D140" s="297"/>
      <c r="E140" s="320"/>
      <c r="F140" s="230"/>
      <c r="G140" s="231"/>
      <c r="H140" s="229"/>
      <c r="I140" s="229"/>
    </row>
    <row r="141" spans="1:9" s="12" customFormat="1" ht="14.25" x14ac:dyDescent="0.2">
      <c r="B141" s="269"/>
      <c r="E141" s="269"/>
      <c r="F141" s="30"/>
      <c r="G141" s="123"/>
      <c r="H141" s="124"/>
      <c r="I141" s="124"/>
    </row>
    <row r="142" spans="1:9" s="12" customFormat="1" ht="14.25" x14ac:dyDescent="0.2">
      <c r="B142" s="269"/>
      <c r="E142" s="269"/>
      <c r="F142" s="30"/>
      <c r="G142" s="123"/>
      <c r="H142" s="124"/>
      <c r="I142" s="124"/>
    </row>
  </sheetData>
  <sheetProtection password="CF35" sheet="1" objects="1" scenarios="1" formatCells="0"/>
  <phoneticPr fontId="2" type="noConversion"/>
  <pageMargins left="0.39370078740157483" right="0.39370078740157483" top="0.51181102362204722" bottom="0.43307086614173229" header="0" footer="0"/>
  <pageSetup paperSize="9" scale="86" fitToHeight="0" orientation="landscape" r:id="rId1"/>
  <headerFooter alignWithMargins="0">
    <oddFooter>&amp;A&amp;RStran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75"/>
  <sheetViews>
    <sheetView zoomScaleNormal="100" workbookViewId="0">
      <pane xSplit="3" ySplit="15" topLeftCell="D16" activePane="bottomRight" state="frozen"/>
      <selection activeCell="F53" sqref="F53"/>
      <selection pane="topRight" activeCell="F53" sqref="F53"/>
      <selection pane="bottomLeft" activeCell="F53" sqref="F53"/>
      <selection pane="bottomRight" activeCell="C36" sqref="C36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45.42578125" style="7" customWidth="1"/>
    <col min="4" max="4" width="29.7109375" style="7" customWidth="1"/>
    <col min="5" max="5" width="12.28515625" style="14" customWidth="1"/>
    <col min="6" max="6" width="7.7109375" style="9" customWidth="1"/>
    <col min="7" max="7" width="11.85546875" style="120" customWidth="1"/>
    <col min="8" max="8" width="7.5703125" style="121" customWidth="1"/>
    <col min="9" max="9" width="14.85546875" style="52" customWidth="1"/>
    <col min="10" max="16384" width="9.140625" style="7"/>
  </cols>
  <sheetData>
    <row r="1" spans="1:12" x14ac:dyDescent="0.2">
      <c r="A1" s="7" t="s">
        <v>104</v>
      </c>
    </row>
    <row r="3" spans="1:12" s="12" customFormat="1" ht="15" x14ac:dyDescent="0.25">
      <c r="A3" s="24" t="s">
        <v>103</v>
      </c>
      <c r="B3" s="25"/>
      <c r="E3" s="25"/>
      <c r="F3" s="27"/>
      <c r="G3" s="66" t="s">
        <v>111</v>
      </c>
      <c r="H3" s="122" t="s">
        <v>112</v>
      </c>
      <c r="I3" s="53"/>
    </row>
    <row r="4" spans="1:12" s="12" customFormat="1" ht="15" x14ac:dyDescent="0.25">
      <c r="A4" s="24" t="s">
        <v>552</v>
      </c>
      <c r="B4" s="25"/>
      <c r="E4" s="25"/>
      <c r="F4" s="27" t="s">
        <v>28</v>
      </c>
      <c r="G4" s="123"/>
      <c r="H4" s="124"/>
      <c r="I4" s="53"/>
    </row>
    <row r="5" spans="1:12" s="12" customFormat="1" ht="15" x14ac:dyDescent="0.25">
      <c r="A5" s="24" t="s">
        <v>123</v>
      </c>
      <c r="B5" s="25"/>
      <c r="E5" s="25"/>
      <c r="F5" s="30"/>
      <c r="G5" s="123"/>
      <c r="H5" s="124"/>
      <c r="I5" s="53"/>
    </row>
    <row r="6" spans="1:12" x14ac:dyDescent="0.2">
      <c r="A6" s="3"/>
      <c r="B6" s="11"/>
      <c r="E6" s="15"/>
      <c r="I6" s="54"/>
    </row>
    <row r="7" spans="1:12" ht="15.75" x14ac:dyDescent="0.25">
      <c r="A7" s="60" t="s">
        <v>105</v>
      </c>
      <c r="B7" s="25"/>
      <c r="C7" s="60"/>
      <c r="D7" s="3"/>
      <c r="G7" s="266" t="s">
        <v>322</v>
      </c>
      <c r="H7" s="266">
        <v>12</v>
      </c>
      <c r="I7" s="351"/>
    </row>
    <row r="8" spans="1:12" s="129" customFormat="1" ht="15.75" x14ac:dyDescent="0.25">
      <c r="A8" s="200"/>
      <c r="B8" s="201"/>
      <c r="C8" s="200"/>
      <c r="D8" s="125"/>
      <c r="E8" s="126"/>
      <c r="F8" s="127"/>
      <c r="G8" s="300" t="s">
        <v>261</v>
      </c>
      <c r="H8" s="411"/>
      <c r="I8" s="409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693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560</v>
      </c>
      <c r="B12" s="203"/>
      <c r="C12" s="204"/>
      <c r="D12" s="179" t="s">
        <v>409</v>
      </c>
      <c r="E12" s="261" t="s">
        <v>813</v>
      </c>
      <c r="F12" s="205"/>
      <c r="G12" s="206"/>
      <c r="H12" s="55"/>
      <c r="I12" s="55"/>
      <c r="J12" s="221"/>
      <c r="K12" s="222"/>
      <c r="L12" s="222"/>
    </row>
    <row r="13" spans="1:12" ht="15.75" thickBot="1" x14ac:dyDescent="0.3">
      <c r="A13" s="61"/>
      <c r="B13" s="12"/>
      <c r="C13" s="16"/>
      <c r="E13" s="18"/>
      <c r="F13" s="6"/>
      <c r="G13" s="132"/>
      <c r="H13" s="133"/>
      <c r="I13" s="54"/>
    </row>
    <row r="14" spans="1:12" s="23" customFormat="1" ht="45.75" customHeight="1" thickBot="1" x14ac:dyDescent="0.25">
      <c r="A14" s="35" t="s">
        <v>109</v>
      </c>
      <c r="B14" s="36" t="s">
        <v>30</v>
      </c>
      <c r="C14" s="36" t="s">
        <v>110</v>
      </c>
      <c r="D14" s="46" t="s">
        <v>542</v>
      </c>
      <c r="E14" s="36" t="s">
        <v>106</v>
      </c>
      <c r="F14" s="36" t="s">
        <v>31</v>
      </c>
      <c r="G14" s="36" t="s">
        <v>107</v>
      </c>
      <c r="H14" s="47" t="s">
        <v>108</v>
      </c>
      <c r="I14" s="56" t="s">
        <v>325</v>
      </c>
      <c r="J14" s="194" t="s">
        <v>673</v>
      </c>
      <c r="K14" s="195" t="s">
        <v>672</v>
      </c>
      <c r="L14" s="193" t="s">
        <v>671</v>
      </c>
    </row>
    <row r="15" spans="1:12" s="19" customFormat="1" ht="12" thickBot="1" x14ac:dyDescent="0.25">
      <c r="A15" s="37" t="s">
        <v>32</v>
      </c>
      <c r="B15" s="38" t="s">
        <v>33</v>
      </c>
      <c r="C15" s="38" t="s">
        <v>34</v>
      </c>
      <c r="D15" s="38" t="s">
        <v>35</v>
      </c>
      <c r="E15" s="38" t="s">
        <v>36</v>
      </c>
      <c r="F15" s="38" t="s">
        <v>37</v>
      </c>
      <c r="G15" s="38" t="s">
        <v>38</v>
      </c>
      <c r="H15" s="38" t="s">
        <v>39</v>
      </c>
      <c r="I15" s="57" t="s">
        <v>336</v>
      </c>
      <c r="J15" s="196" t="s">
        <v>43</v>
      </c>
      <c r="K15" s="197" t="s">
        <v>44</v>
      </c>
      <c r="L15" s="174" t="s">
        <v>45</v>
      </c>
    </row>
    <row r="16" spans="1:12" s="33" customFormat="1" ht="28.5" x14ac:dyDescent="0.2">
      <c r="A16" s="238" t="s">
        <v>32</v>
      </c>
      <c r="B16" s="248">
        <v>546</v>
      </c>
      <c r="C16" s="666" t="s">
        <v>461</v>
      </c>
      <c r="D16" s="241"/>
      <c r="E16" s="248">
        <v>2</v>
      </c>
      <c r="F16" s="249" t="s">
        <v>65</v>
      </c>
      <c r="G16" s="244"/>
      <c r="H16" s="326"/>
      <c r="I16" s="327">
        <f t="shared" ref="I16:I37" si="0">+E16*G16</f>
        <v>0</v>
      </c>
      <c r="J16" s="582"/>
      <c r="K16" s="583"/>
      <c r="L16" s="584"/>
    </row>
    <row r="17" spans="1:12" s="33" customFormat="1" ht="28.5" x14ac:dyDescent="0.2">
      <c r="A17" s="238" t="s">
        <v>33</v>
      </c>
      <c r="B17" s="248">
        <v>546</v>
      </c>
      <c r="C17" s="666" t="s">
        <v>462</v>
      </c>
      <c r="D17" s="241"/>
      <c r="E17" s="248">
        <v>1</v>
      </c>
      <c r="F17" s="249" t="s">
        <v>65</v>
      </c>
      <c r="G17" s="244"/>
      <c r="H17" s="326"/>
      <c r="I17" s="327">
        <f t="shared" si="0"/>
        <v>0</v>
      </c>
      <c r="J17" s="335"/>
      <c r="K17" s="247"/>
      <c r="L17" s="336"/>
    </row>
    <row r="18" spans="1:12" s="33" customFormat="1" ht="14.25" x14ac:dyDescent="0.2">
      <c r="A18" s="238" t="s">
        <v>34</v>
      </c>
      <c r="B18" s="248">
        <v>546</v>
      </c>
      <c r="C18" s="666" t="s">
        <v>463</v>
      </c>
      <c r="D18" s="241"/>
      <c r="E18" s="248">
        <v>1</v>
      </c>
      <c r="F18" s="249" t="s">
        <v>65</v>
      </c>
      <c r="G18" s="244"/>
      <c r="H18" s="326"/>
      <c r="I18" s="327">
        <f t="shared" si="0"/>
        <v>0</v>
      </c>
      <c r="J18" s="335"/>
      <c r="K18" s="247"/>
      <c r="L18" s="336"/>
    </row>
    <row r="19" spans="1:12" s="33" customFormat="1" ht="28.5" x14ac:dyDescent="0.2">
      <c r="A19" s="238" t="s">
        <v>35</v>
      </c>
      <c r="B19" s="248">
        <v>546</v>
      </c>
      <c r="C19" s="666" t="s">
        <v>464</v>
      </c>
      <c r="D19" s="241"/>
      <c r="E19" s="248">
        <v>6</v>
      </c>
      <c r="F19" s="249" t="s">
        <v>65</v>
      </c>
      <c r="G19" s="244"/>
      <c r="H19" s="326"/>
      <c r="I19" s="327">
        <f t="shared" si="0"/>
        <v>0</v>
      </c>
      <c r="J19" s="335"/>
      <c r="K19" s="247"/>
      <c r="L19" s="336"/>
    </row>
    <row r="20" spans="1:12" s="33" customFormat="1" ht="42.75" x14ac:dyDescent="0.2">
      <c r="A20" s="238" t="s">
        <v>36</v>
      </c>
      <c r="B20" s="248">
        <v>546</v>
      </c>
      <c r="C20" s="666" t="s">
        <v>465</v>
      </c>
      <c r="D20" s="241"/>
      <c r="E20" s="248">
        <v>2</v>
      </c>
      <c r="F20" s="243" t="s">
        <v>65</v>
      </c>
      <c r="G20" s="244"/>
      <c r="H20" s="326"/>
      <c r="I20" s="327">
        <f t="shared" si="0"/>
        <v>0</v>
      </c>
      <c r="J20" s="335"/>
      <c r="K20" s="247"/>
      <c r="L20" s="336"/>
    </row>
    <row r="21" spans="1:12" s="33" customFormat="1" ht="28.5" x14ac:dyDescent="0.2">
      <c r="A21" s="238" t="s">
        <v>37</v>
      </c>
      <c r="B21" s="248">
        <v>546</v>
      </c>
      <c r="C21" s="666" t="s">
        <v>772</v>
      </c>
      <c r="D21" s="241"/>
      <c r="E21" s="248">
        <v>3</v>
      </c>
      <c r="F21" s="243" t="s">
        <v>65</v>
      </c>
      <c r="G21" s="244"/>
      <c r="H21" s="326"/>
      <c r="I21" s="327">
        <f t="shared" si="0"/>
        <v>0</v>
      </c>
      <c r="J21" s="335"/>
      <c r="K21" s="247"/>
      <c r="L21" s="336"/>
    </row>
    <row r="22" spans="1:12" s="33" customFormat="1" ht="42.75" x14ac:dyDescent="0.2">
      <c r="A22" s="238" t="s">
        <v>38</v>
      </c>
      <c r="B22" s="248">
        <v>546</v>
      </c>
      <c r="C22" s="686" t="s">
        <v>466</v>
      </c>
      <c r="D22" s="241"/>
      <c r="E22" s="248">
        <v>17</v>
      </c>
      <c r="F22" s="243" t="s">
        <v>65</v>
      </c>
      <c r="G22" s="244"/>
      <c r="H22" s="326"/>
      <c r="I22" s="327">
        <f t="shared" si="0"/>
        <v>0</v>
      </c>
      <c r="J22" s="335"/>
      <c r="K22" s="247"/>
      <c r="L22" s="336"/>
    </row>
    <row r="23" spans="1:12" s="33" customFormat="1" ht="28.5" x14ac:dyDescent="0.2">
      <c r="A23" s="238" t="s">
        <v>39</v>
      </c>
      <c r="B23" s="248">
        <v>546</v>
      </c>
      <c r="C23" s="687" t="s">
        <v>467</v>
      </c>
      <c r="D23" s="241"/>
      <c r="E23" s="248">
        <v>0.5</v>
      </c>
      <c r="F23" s="257" t="s">
        <v>65</v>
      </c>
      <c r="G23" s="244"/>
      <c r="H23" s="326"/>
      <c r="I23" s="327">
        <f t="shared" si="0"/>
        <v>0</v>
      </c>
      <c r="J23" s="335"/>
      <c r="K23" s="247"/>
      <c r="L23" s="336"/>
    </row>
    <row r="24" spans="1:12" s="33" customFormat="1" ht="28.5" x14ac:dyDescent="0.2">
      <c r="A24" s="238" t="s">
        <v>40</v>
      </c>
      <c r="B24" s="248">
        <v>546</v>
      </c>
      <c r="C24" s="666" t="s">
        <v>468</v>
      </c>
      <c r="D24" s="241"/>
      <c r="E24" s="248">
        <v>1</v>
      </c>
      <c r="F24" s="249" t="s">
        <v>65</v>
      </c>
      <c r="G24" s="341"/>
      <c r="H24" s="326"/>
      <c r="I24" s="327">
        <f t="shared" si="0"/>
        <v>0</v>
      </c>
      <c r="J24" s="335"/>
      <c r="K24" s="247"/>
      <c r="L24" s="336"/>
    </row>
    <row r="25" spans="1:12" s="33" customFormat="1" ht="28.5" x14ac:dyDescent="0.2">
      <c r="A25" s="238" t="s">
        <v>43</v>
      </c>
      <c r="B25" s="248">
        <v>546</v>
      </c>
      <c r="C25" s="666" t="s">
        <v>469</v>
      </c>
      <c r="D25" s="241"/>
      <c r="E25" s="248">
        <v>1</v>
      </c>
      <c r="F25" s="249" t="s">
        <v>65</v>
      </c>
      <c r="G25" s="244"/>
      <c r="H25" s="326"/>
      <c r="I25" s="327">
        <f t="shared" si="0"/>
        <v>0</v>
      </c>
      <c r="J25" s="335"/>
      <c r="K25" s="247"/>
      <c r="L25" s="336"/>
    </row>
    <row r="26" spans="1:12" s="33" customFormat="1" ht="28.5" x14ac:dyDescent="0.2">
      <c r="A26" s="238" t="s">
        <v>44</v>
      </c>
      <c r="B26" s="248">
        <v>546</v>
      </c>
      <c r="C26" s="577" t="s">
        <v>768</v>
      </c>
      <c r="D26" s="241"/>
      <c r="E26" s="248">
        <v>1</v>
      </c>
      <c r="F26" s="257" t="s">
        <v>65</v>
      </c>
      <c r="G26" s="244"/>
      <c r="H26" s="326"/>
      <c r="I26" s="327">
        <f t="shared" si="0"/>
        <v>0</v>
      </c>
      <c r="J26" s="335"/>
      <c r="K26" s="247"/>
      <c r="L26" s="336"/>
    </row>
    <row r="27" spans="1:12" s="33" customFormat="1" ht="28.5" x14ac:dyDescent="0.2">
      <c r="A27" s="238" t="s">
        <v>45</v>
      </c>
      <c r="B27" s="248">
        <v>546</v>
      </c>
      <c r="C27" s="666" t="s">
        <v>470</v>
      </c>
      <c r="D27" s="241"/>
      <c r="E27" s="248">
        <v>1</v>
      </c>
      <c r="F27" s="249" t="s">
        <v>65</v>
      </c>
      <c r="G27" s="244"/>
      <c r="H27" s="326"/>
      <c r="I27" s="327">
        <f t="shared" si="0"/>
        <v>0</v>
      </c>
      <c r="J27" s="335"/>
      <c r="K27" s="247"/>
      <c r="L27" s="336"/>
    </row>
    <row r="28" spans="1:12" s="33" customFormat="1" ht="14.25" x14ac:dyDescent="0.2">
      <c r="A28" s="238" t="s">
        <v>46</v>
      </c>
      <c r="B28" s="248">
        <v>546</v>
      </c>
      <c r="C28" s="666" t="s">
        <v>471</v>
      </c>
      <c r="D28" s="241"/>
      <c r="E28" s="248">
        <v>3</v>
      </c>
      <c r="F28" s="257" t="s">
        <v>65</v>
      </c>
      <c r="G28" s="244"/>
      <c r="H28" s="326"/>
      <c r="I28" s="327">
        <f t="shared" si="0"/>
        <v>0</v>
      </c>
      <c r="J28" s="335"/>
      <c r="K28" s="247"/>
      <c r="L28" s="336"/>
    </row>
    <row r="29" spans="1:12" s="33" customFormat="1" ht="14.25" x14ac:dyDescent="0.2">
      <c r="A29" s="238" t="s">
        <v>47</v>
      </c>
      <c r="B29" s="248">
        <v>546</v>
      </c>
      <c r="C29" s="666" t="s">
        <v>472</v>
      </c>
      <c r="D29" s="241"/>
      <c r="E29" s="248">
        <v>0.5</v>
      </c>
      <c r="F29" s="249" t="s">
        <v>65</v>
      </c>
      <c r="G29" s="244"/>
      <c r="H29" s="326"/>
      <c r="I29" s="327">
        <f t="shared" si="0"/>
        <v>0</v>
      </c>
      <c r="J29" s="335"/>
      <c r="K29" s="247"/>
      <c r="L29" s="336"/>
    </row>
    <row r="30" spans="1:12" s="33" customFormat="1" ht="28.5" x14ac:dyDescent="0.2">
      <c r="A30" s="238" t="s">
        <v>48</v>
      </c>
      <c r="B30" s="248">
        <v>546</v>
      </c>
      <c r="C30" s="240" t="s">
        <v>800</v>
      </c>
      <c r="D30" s="241"/>
      <c r="E30" s="248">
        <v>1</v>
      </c>
      <c r="F30" s="243" t="s">
        <v>65</v>
      </c>
      <c r="G30" s="244"/>
      <c r="H30" s="326"/>
      <c r="I30" s="327">
        <f t="shared" si="0"/>
        <v>0</v>
      </c>
      <c r="J30" s="335"/>
      <c r="K30" s="247"/>
      <c r="L30" s="336"/>
    </row>
    <row r="31" spans="1:12" s="33" customFormat="1" ht="28.5" x14ac:dyDescent="0.2">
      <c r="A31" s="238" t="s">
        <v>49</v>
      </c>
      <c r="B31" s="248">
        <v>546</v>
      </c>
      <c r="C31" s="577" t="s">
        <v>457</v>
      </c>
      <c r="D31" s="241"/>
      <c r="E31" s="248">
        <v>1</v>
      </c>
      <c r="F31" s="257" t="s">
        <v>65</v>
      </c>
      <c r="G31" s="244"/>
      <c r="H31" s="326"/>
      <c r="I31" s="327">
        <f t="shared" si="0"/>
        <v>0</v>
      </c>
      <c r="J31" s="335"/>
      <c r="K31" s="247"/>
      <c r="L31" s="336"/>
    </row>
    <row r="32" spans="1:12" s="33" customFormat="1" ht="14.25" x14ac:dyDescent="0.2">
      <c r="A32" s="238" t="s">
        <v>50</v>
      </c>
      <c r="B32" s="248">
        <v>546</v>
      </c>
      <c r="C32" s="577" t="s">
        <v>459</v>
      </c>
      <c r="D32" s="241"/>
      <c r="E32" s="248">
        <v>1</v>
      </c>
      <c r="F32" s="257" t="s">
        <v>65</v>
      </c>
      <c r="G32" s="244"/>
      <c r="H32" s="326"/>
      <c r="I32" s="327">
        <f t="shared" si="0"/>
        <v>0</v>
      </c>
      <c r="J32" s="335"/>
      <c r="K32" s="247"/>
      <c r="L32" s="336"/>
    </row>
    <row r="33" spans="1:12" s="33" customFormat="1" ht="29.25" x14ac:dyDescent="0.2">
      <c r="A33" s="238" t="s">
        <v>51</v>
      </c>
      <c r="B33" s="248">
        <v>546</v>
      </c>
      <c r="C33" s="577" t="s">
        <v>773</v>
      </c>
      <c r="D33" s="241"/>
      <c r="E33" s="248">
        <v>3</v>
      </c>
      <c r="F33" s="257" t="s">
        <v>65</v>
      </c>
      <c r="G33" s="244"/>
      <c r="H33" s="326"/>
      <c r="I33" s="327">
        <f t="shared" si="0"/>
        <v>0</v>
      </c>
      <c r="J33" s="335"/>
      <c r="K33" s="247"/>
      <c r="L33" s="336"/>
    </row>
    <row r="34" spans="1:12" s="33" customFormat="1" ht="15" x14ac:dyDescent="0.25">
      <c r="A34" s="238" t="s">
        <v>52</v>
      </c>
      <c r="B34" s="248">
        <v>719</v>
      </c>
      <c r="C34" s="688" t="s">
        <v>769</v>
      </c>
      <c r="D34" s="241"/>
      <c r="E34" s="248">
        <v>70</v>
      </c>
      <c r="F34" s="257" t="s">
        <v>41</v>
      </c>
      <c r="G34" s="244"/>
      <c r="H34" s="326"/>
      <c r="I34" s="327">
        <f t="shared" si="0"/>
        <v>0</v>
      </c>
      <c r="J34" s="335"/>
      <c r="K34" s="247"/>
      <c r="L34" s="336"/>
    </row>
    <row r="35" spans="1:12" s="33" customFormat="1" ht="28.5" x14ac:dyDescent="0.2">
      <c r="A35" s="238" t="s">
        <v>53</v>
      </c>
      <c r="B35" s="248">
        <v>417</v>
      </c>
      <c r="C35" s="577" t="s">
        <v>801</v>
      </c>
      <c r="D35" s="241"/>
      <c r="E35" s="248">
        <v>1</v>
      </c>
      <c r="F35" s="257" t="s">
        <v>65</v>
      </c>
      <c r="G35" s="244"/>
      <c r="H35" s="326"/>
      <c r="I35" s="327">
        <f t="shared" si="0"/>
        <v>0</v>
      </c>
      <c r="J35" s="335"/>
      <c r="K35" s="247"/>
      <c r="L35" s="336"/>
    </row>
    <row r="36" spans="1:12" s="33" customFormat="1" ht="29.25" x14ac:dyDescent="0.2">
      <c r="A36" s="238" t="s">
        <v>54</v>
      </c>
      <c r="B36" s="248">
        <v>559</v>
      </c>
      <c r="C36" s="577" t="s">
        <v>770</v>
      </c>
      <c r="D36" s="241"/>
      <c r="E36" s="248">
        <v>2</v>
      </c>
      <c r="F36" s="257" t="s">
        <v>65</v>
      </c>
      <c r="G36" s="244"/>
      <c r="H36" s="326"/>
      <c r="I36" s="327">
        <f t="shared" si="0"/>
        <v>0</v>
      </c>
      <c r="J36" s="335"/>
      <c r="K36" s="247"/>
      <c r="L36" s="336"/>
    </row>
    <row r="37" spans="1:12" s="33" customFormat="1" ht="15" x14ac:dyDescent="0.25">
      <c r="A37" s="238" t="s">
        <v>55</v>
      </c>
      <c r="B37" s="248">
        <v>721</v>
      </c>
      <c r="C37" s="688" t="s">
        <v>771</v>
      </c>
      <c r="D37" s="241"/>
      <c r="E37" s="248">
        <v>5</v>
      </c>
      <c r="F37" s="257" t="s">
        <v>41</v>
      </c>
      <c r="G37" s="244"/>
      <c r="H37" s="326"/>
      <c r="I37" s="327">
        <f t="shared" si="0"/>
        <v>0</v>
      </c>
      <c r="J37" s="335"/>
      <c r="K37" s="247"/>
      <c r="L37" s="336"/>
    </row>
    <row r="38" spans="1:12" s="33" customFormat="1" ht="28.5" x14ac:dyDescent="0.2">
      <c r="A38" s="238" t="s">
        <v>56</v>
      </c>
      <c r="B38" s="669">
        <v>546</v>
      </c>
      <c r="C38" s="689" t="s">
        <v>458</v>
      </c>
      <c r="D38" s="690"/>
      <c r="E38" s="669">
        <v>4</v>
      </c>
      <c r="F38" s="691" t="s">
        <v>65</v>
      </c>
      <c r="G38" s="673"/>
      <c r="H38" s="347"/>
      <c r="I38" s="327">
        <f>+E38*G38</f>
        <v>0</v>
      </c>
      <c r="J38" s="335"/>
      <c r="K38" s="247"/>
      <c r="L38" s="336"/>
    </row>
    <row r="39" spans="1:12" s="33" customFormat="1" ht="28.5" x14ac:dyDescent="0.2">
      <c r="A39" s="238" t="s">
        <v>57</v>
      </c>
      <c r="B39" s="669">
        <v>546</v>
      </c>
      <c r="C39" s="689" t="s">
        <v>774</v>
      </c>
      <c r="D39" s="690"/>
      <c r="E39" s="669">
        <v>3</v>
      </c>
      <c r="F39" s="691" t="s">
        <v>65</v>
      </c>
      <c r="G39" s="673"/>
      <c r="H39" s="347"/>
      <c r="I39" s="327">
        <f>+E39*G39</f>
        <v>0</v>
      </c>
      <c r="J39" s="335"/>
      <c r="K39" s="247"/>
      <c r="L39" s="336"/>
    </row>
    <row r="40" spans="1:12" s="33" customFormat="1" ht="28.5" x14ac:dyDescent="0.2">
      <c r="A40" s="238" t="s">
        <v>58</v>
      </c>
      <c r="B40" s="669">
        <v>546</v>
      </c>
      <c r="C40" s="689" t="s">
        <v>460</v>
      </c>
      <c r="D40" s="690"/>
      <c r="E40" s="669">
        <v>2</v>
      </c>
      <c r="F40" s="691" t="s">
        <v>65</v>
      </c>
      <c r="G40" s="673"/>
      <c r="H40" s="347"/>
      <c r="I40" s="327">
        <f>+E40*G40</f>
        <v>0</v>
      </c>
      <c r="J40" s="335"/>
      <c r="K40" s="247"/>
      <c r="L40" s="336"/>
    </row>
    <row r="41" spans="1:12" s="33" customFormat="1" ht="42.75" x14ac:dyDescent="0.2">
      <c r="A41" s="238" t="s">
        <v>60</v>
      </c>
      <c r="B41" s="692">
        <v>546</v>
      </c>
      <c r="C41" s="693" t="s">
        <v>162</v>
      </c>
      <c r="D41" s="690"/>
      <c r="E41" s="669">
        <v>2</v>
      </c>
      <c r="F41" s="694" t="s">
        <v>65</v>
      </c>
      <c r="G41" s="673"/>
      <c r="H41" s="347"/>
      <c r="I41" s="327">
        <f>+E41*G41</f>
        <v>0</v>
      </c>
      <c r="J41" s="335"/>
      <c r="K41" s="247"/>
      <c r="L41" s="336"/>
    </row>
    <row r="42" spans="1:12" s="33" customFormat="1" ht="15" thickBot="1" x14ac:dyDescent="0.25">
      <c r="A42" s="238"/>
      <c r="B42" s="669"/>
      <c r="C42" s="689"/>
      <c r="D42" s="690"/>
      <c r="E42" s="669"/>
      <c r="F42" s="691"/>
      <c r="G42" s="673"/>
      <c r="H42" s="347"/>
      <c r="I42" s="327"/>
      <c r="J42" s="348"/>
      <c r="K42" s="349"/>
      <c r="L42" s="350"/>
    </row>
    <row r="43" spans="1:12" s="20" customFormat="1" ht="15.75" thickBot="1" x14ac:dyDescent="0.3">
      <c r="A43" s="39" t="s">
        <v>92</v>
      </c>
      <c r="B43" s="42"/>
      <c r="C43" s="41"/>
      <c r="D43" s="67"/>
      <c r="E43" s="42"/>
      <c r="F43" s="43"/>
      <c r="G43" s="135"/>
      <c r="H43" s="592"/>
      <c r="I43" s="58">
        <f>SUM(I16:I42)</f>
        <v>0</v>
      </c>
      <c r="J43" s="226">
        <f>SUM(J16:J42)</f>
        <v>0</v>
      </c>
      <c r="K43" s="226">
        <f>SUM(K16:K42)</f>
        <v>0</v>
      </c>
      <c r="L43" s="226">
        <f>SUM(L16:L42)</f>
        <v>0</v>
      </c>
    </row>
    <row r="44" spans="1:12" s="12" customFormat="1" ht="14.25" x14ac:dyDescent="0.2">
      <c r="B44" s="269"/>
      <c r="C44" s="60"/>
      <c r="D44" s="60"/>
      <c r="E44" s="517" t="s">
        <v>410</v>
      </c>
      <c r="F44" s="518"/>
      <c r="G44" s="519"/>
      <c r="H44" s="520"/>
      <c r="I44" s="521"/>
      <c r="J44" s="89" t="s">
        <v>660</v>
      </c>
    </row>
    <row r="45" spans="1:12" s="12" customFormat="1" ht="14.25" x14ac:dyDescent="0.2">
      <c r="B45" s="269"/>
      <c r="C45" s="60"/>
      <c r="D45" s="60"/>
      <c r="E45" s="522" t="s">
        <v>411</v>
      </c>
      <c r="F45" s="523"/>
      <c r="G45" s="524"/>
      <c r="H45" s="525"/>
      <c r="I45" s="526"/>
    </row>
    <row r="46" spans="1:12" s="12" customFormat="1" ht="15.75" thickBot="1" x14ac:dyDescent="0.3">
      <c r="B46" s="269"/>
      <c r="C46" s="60"/>
      <c r="D46" s="60"/>
      <c r="E46" s="527" t="s">
        <v>93</v>
      </c>
      <c r="F46" s="528"/>
      <c r="G46" s="529"/>
      <c r="H46" s="530"/>
      <c r="I46" s="531">
        <f>+I43+I44+I45</f>
        <v>0</v>
      </c>
    </row>
    <row r="47" spans="1:12" s="12" customFormat="1" ht="15" x14ac:dyDescent="0.25">
      <c r="B47" s="269"/>
      <c r="C47" s="60"/>
      <c r="D47" s="60"/>
      <c r="E47" s="594"/>
      <c r="F47" s="677"/>
      <c r="G47" s="31"/>
      <c r="H47" s="128"/>
      <c r="I47" s="128"/>
    </row>
    <row r="48" spans="1:12" s="12" customFormat="1" ht="15" x14ac:dyDescent="0.25">
      <c r="A48" s="267" t="s">
        <v>649</v>
      </c>
      <c r="B48" s="268"/>
      <c r="C48" s="267"/>
      <c r="D48" s="26"/>
      <c r="E48" s="269"/>
      <c r="F48" s="30"/>
      <c r="G48" s="28"/>
      <c r="H48" s="29"/>
      <c r="I48" s="124"/>
    </row>
    <row r="49" spans="1:11" s="12" customFormat="1" ht="14.25" x14ac:dyDescent="0.2">
      <c r="A49" s="270" t="s">
        <v>655</v>
      </c>
      <c r="B49" s="271"/>
      <c r="C49" s="270"/>
      <c r="D49" s="26"/>
      <c r="E49" s="269"/>
      <c r="F49" s="30"/>
      <c r="G49" s="28"/>
      <c r="H49" s="29"/>
      <c r="I49" s="124"/>
    </row>
    <row r="50" spans="1:11" s="12" customFormat="1" ht="14.25" x14ac:dyDescent="0.2">
      <c r="A50" s="270" t="s">
        <v>650</v>
      </c>
      <c r="B50" s="271"/>
      <c r="C50" s="270"/>
      <c r="D50" s="272"/>
      <c r="E50" s="271"/>
      <c r="F50" s="273"/>
      <c r="G50" s="274"/>
      <c r="H50" s="275"/>
      <c r="I50" s="276"/>
      <c r="J50" s="270"/>
      <c r="K50" s="270"/>
    </row>
    <row r="51" spans="1:11" s="12" customFormat="1" ht="14.25" x14ac:dyDescent="0.2">
      <c r="A51" s="270" t="s">
        <v>651</v>
      </c>
      <c r="B51" s="271"/>
      <c r="C51" s="270"/>
      <c r="D51" s="272"/>
      <c r="E51" s="271"/>
      <c r="F51" s="273"/>
      <c r="G51" s="274"/>
      <c r="H51" s="275"/>
      <c r="I51" s="276"/>
      <c r="J51" s="270"/>
      <c r="K51" s="270"/>
    </row>
    <row r="52" spans="1:11" s="12" customFormat="1" ht="14.25" x14ac:dyDescent="0.2">
      <c r="A52" s="270" t="s">
        <v>807</v>
      </c>
      <c r="B52" s="271"/>
      <c r="C52" s="270"/>
      <c r="D52" s="272"/>
      <c r="E52" s="271"/>
      <c r="F52" s="273"/>
      <c r="G52" s="274"/>
      <c r="H52" s="275"/>
      <c r="I52" s="276"/>
      <c r="J52" s="270"/>
      <c r="K52" s="270"/>
    </row>
    <row r="53" spans="1:11" s="12" customFormat="1" ht="14.25" x14ac:dyDescent="0.2">
      <c r="A53" s="270" t="s">
        <v>653</v>
      </c>
      <c r="B53" s="271"/>
      <c r="C53" s="270"/>
      <c r="D53" s="272"/>
      <c r="E53" s="271"/>
      <c r="F53" s="273"/>
      <c r="G53" s="274"/>
      <c r="H53" s="275"/>
      <c r="I53" s="276"/>
      <c r="J53" s="270"/>
      <c r="K53" s="270"/>
    </row>
    <row r="54" spans="1:11" s="596" customFormat="1" ht="14.25" x14ac:dyDescent="0.2">
      <c r="A54" s="726" t="s">
        <v>657</v>
      </c>
      <c r="B54" s="727"/>
      <c r="C54" s="726"/>
      <c r="D54" s="728"/>
      <c r="E54" s="727"/>
      <c r="F54" s="729"/>
      <c r="G54" s="730"/>
      <c r="H54" s="731"/>
      <c r="I54" s="732"/>
      <c r="J54" s="726"/>
      <c r="K54" s="726"/>
    </row>
    <row r="55" spans="1:11" s="12" customFormat="1" ht="14.25" x14ac:dyDescent="0.2">
      <c r="A55" s="278" t="s">
        <v>658</v>
      </c>
      <c r="B55" s="279"/>
      <c r="C55" s="278"/>
      <c r="D55" s="280"/>
      <c r="E55" s="279"/>
      <c r="F55" s="281"/>
      <c r="G55" s="282"/>
      <c r="H55" s="283"/>
      <c r="I55" s="284"/>
      <c r="J55" s="278"/>
      <c r="K55" s="278"/>
    </row>
    <row r="56" spans="1:11" s="12" customFormat="1" ht="14.25" x14ac:dyDescent="0.2">
      <c r="A56" s="270" t="s">
        <v>654</v>
      </c>
      <c r="B56" s="269"/>
      <c r="D56" s="286"/>
      <c r="E56" s="287"/>
      <c r="F56" s="30"/>
      <c r="G56" s="28"/>
      <c r="H56" s="29"/>
      <c r="I56" s="124"/>
    </row>
    <row r="57" spans="1:11" s="12" customFormat="1" ht="14.25" x14ac:dyDescent="0.2">
      <c r="B57" s="269"/>
      <c r="C57" s="60"/>
      <c r="D57" s="60"/>
      <c r="E57" s="269"/>
      <c r="F57" s="288"/>
      <c r="G57" s="27"/>
      <c r="H57" s="289"/>
      <c r="I57" s="289"/>
    </row>
    <row r="58" spans="1:11" s="12" customFormat="1" ht="15" x14ac:dyDescent="0.25">
      <c r="A58" s="290" t="s">
        <v>94</v>
      </c>
      <c r="B58" s="269"/>
      <c r="E58" s="269"/>
      <c r="F58" s="30"/>
      <c r="G58" s="123"/>
      <c r="H58" s="124"/>
      <c r="I58" s="291"/>
    </row>
    <row r="59" spans="1:11" s="12" customFormat="1" ht="15" x14ac:dyDescent="0.25">
      <c r="A59" s="290" t="s">
        <v>670</v>
      </c>
      <c r="B59" s="269"/>
      <c r="E59" s="269"/>
      <c r="F59" s="30"/>
      <c r="G59" s="123"/>
      <c r="H59" s="124"/>
      <c r="I59" s="291"/>
    </row>
    <row r="60" spans="1:11" s="12" customFormat="1" ht="14.25" x14ac:dyDescent="0.2">
      <c r="A60" s="12" t="s">
        <v>114</v>
      </c>
      <c r="B60" s="269"/>
      <c r="E60" s="269"/>
      <c r="F60" s="30"/>
      <c r="G60" s="123"/>
      <c r="H60" s="124"/>
      <c r="I60" s="291"/>
    </row>
    <row r="61" spans="1:11" s="12" customFormat="1" ht="15" x14ac:dyDescent="0.25">
      <c r="A61" s="12" t="s">
        <v>686</v>
      </c>
      <c r="B61" s="269"/>
      <c r="E61" s="269"/>
      <c r="F61" s="30"/>
      <c r="G61" s="123"/>
      <c r="H61" s="124"/>
      <c r="I61" s="291"/>
    </row>
    <row r="62" spans="1:11" s="12" customFormat="1" ht="14.25" x14ac:dyDescent="0.2">
      <c r="A62" s="12" t="s">
        <v>115</v>
      </c>
      <c r="B62" s="269"/>
      <c r="E62" s="269"/>
      <c r="F62" s="30"/>
      <c r="G62" s="123"/>
      <c r="H62" s="124"/>
      <c r="I62" s="291"/>
    </row>
    <row r="63" spans="1:11" s="12" customFormat="1" ht="14.25" x14ac:dyDescent="0.2">
      <c r="A63" s="12" t="s">
        <v>116</v>
      </c>
      <c r="B63" s="269"/>
      <c r="E63" s="269"/>
      <c r="F63" s="30"/>
      <c r="G63" s="123"/>
      <c r="H63" s="124"/>
      <c r="I63" s="291"/>
    </row>
    <row r="64" spans="1:11" s="12" customFormat="1" ht="14.25" x14ac:dyDescent="0.2">
      <c r="B64" s="269"/>
      <c r="E64" s="269"/>
      <c r="F64" s="30"/>
      <c r="G64" s="123"/>
      <c r="H64" s="124"/>
      <c r="I64" s="291"/>
    </row>
    <row r="65" spans="1:11" s="12" customFormat="1" ht="14.25" x14ac:dyDescent="0.2">
      <c r="A65" s="12" t="s">
        <v>117</v>
      </c>
      <c r="B65" s="269"/>
      <c r="E65" s="269"/>
      <c r="F65" s="30"/>
      <c r="G65" s="123"/>
      <c r="H65" s="124"/>
      <c r="I65" s="291"/>
    </row>
    <row r="66" spans="1:11" s="12" customFormat="1" ht="14.25" x14ac:dyDescent="0.2">
      <c r="B66" s="269"/>
      <c r="E66" s="269"/>
      <c r="F66" s="30"/>
      <c r="G66" s="123"/>
      <c r="H66" s="124"/>
      <c r="I66" s="124"/>
    </row>
    <row r="67" spans="1:11" s="12" customFormat="1" ht="15" x14ac:dyDescent="0.25">
      <c r="A67" s="12" t="s">
        <v>687</v>
      </c>
      <c r="B67" s="269"/>
      <c r="E67" s="269"/>
      <c r="F67" s="30"/>
      <c r="G67" s="123"/>
      <c r="H67" s="124"/>
      <c r="I67" s="124"/>
    </row>
    <row r="68" spans="1:11" s="12" customFormat="1" ht="14.25" x14ac:dyDescent="0.2">
      <c r="B68" s="269"/>
      <c r="E68" s="269"/>
      <c r="F68" s="30"/>
      <c r="G68" s="123"/>
      <c r="H68" s="124"/>
      <c r="I68" s="124"/>
    </row>
    <row r="69" spans="1:11" s="12" customFormat="1" ht="14.25" x14ac:dyDescent="0.2">
      <c r="A69" s="16" t="s">
        <v>260</v>
      </c>
      <c r="B69" s="269"/>
      <c r="C69" s="292"/>
      <c r="D69" s="318" t="s">
        <v>97</v>
      </c>
      <c r="E69" s="30"/>
      <c r="F69" s="123" t="s">
        <v>98</v>
      </c>
      <c r="G69" s="123"/>
      <c r="H69" s="124"/>
      <c r="I69" s="124"/>
    </row>
    <row r="70" spans="1:11" s="12" customFormat="1" ht="14.25" x14ac:dyDescent="0.2">
      <c r="A70" s="26"/>
      <c r="B70" s="354"/>
      <c r="C70" s="26"/>
      <c r="D70" s="26"/>
      <c r="E70" s="354"/>
      <c r="F70" s="356"/>
      <c r="G70" s="28"/>
      <c r="H70" s="29"/>
      <c r="I70" s="29"/>
    </row>
    <row r="71" spans="1:11" s="12" customFormat="1" ht="28.5" customHeight="1" thickBot="1" x14ac:dyDescent="0.25">
      <c r="A71" s="294"/>
      <c r="B71" s="295"/>
      <c r="C71" s="296"/>
      <c r="D71" s="297"/>
      <c r="E71" s="320"/>
      <c r="F71" s="230"/>
      <c r="G71" s="231"/>
      <c r="H71" s="229"/>
      <c r="I71" s="229"/>
      <c r="J71" s="60"/>
      <c r="K71" s="60"/>
    </row>
    <row r="72" spans="1:11" s="12" customFormat="1" ht="14.25" x14ac:dyDescent="0.2">
      <c r="B72" s="269"/>
      <c r="E72" s="269"/>
      <c r="F72" s="30"/>
      <c r="G72" s="123"/>
      <c r="H72" s="124"/>
      <c r="I72" s="124"/>
    </row>
    <row r="73" spans="1:11" s="12" customFormat="1" ht="14.25" x14ac:dyDescent="0.2">
      <c r="B73" s="269"/>
      <c r="E73" s="269"/>
      <c r="F73" s="30"/>
      <c r="G73" s="123"/>
      <c r="H73" s="124"/>
      <c r="I73" s="124"/>
    </row>
    <row r="74" spans="1:11" s="12" customFormat="1" ht="14.25" x14ac:dyDescent="0.2">
      <c r="B74" s="269"/>
      <c r="E74" s="269"/>
      <c r="F74" s="30"/>
      <c r="G74" s="123"/>
      <c r="H74" s="124"/>
      <c r="I74" s="124"/>
    </row>
    <row r="75" spans="1:11" s="12" customFormat="1" ht="14.25" x14ac:dyDescent="0.2">
      <c r="B75" s="269"/>
      <c r="E75" s="269"/>
      <c r="F75" s="30"/>
      <c r="G75" s="123"/>
      <c r="H75" s="124"/>
      <c r="I75" s="124"/>
    </row>
  </sheetData>
  <sheetProtection password="CF35" sheet="1" objects="1" scenarios="1" formatCells="0"/>
  <sortState ref="A16:S49">
    <sortCondition ref="C16:C49"/>
  </sortState>
  <phoneticPr fontId="2" type="noConversion"/>
  <pageMargins left="0.39370078740157483" right="0.39370078740157483" top="0.47244094488188981" bottom="0.47244094488188981" header="0" footer="0"/>
  <pageSetup paperSize="9" scale="73" fitToHeight="0" orientation="landscape" r:id="rId1"/>
  <headerFooter alignWithMargins="0">
    <oddFooter>&amp;A&amp;RStran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V74"/>
  <sheetViews>
    <sheetView zoomScaleNormal="100" workbookViewId="0">
      <pane xSplit="3" ySplit="15" topLeftCell="D16" activePane="bottomRight" state="frozen"/>
      <selection activeCell="F53" sqref="F53"/>
      <selection pane="topRight" activeCell="F53" sqref="F53"/>
      <selection pane="bottomLeft" activeCell="F53" sqref="F53"/>
      <selection pane="bottomRight" activeCell="F53" sqref="F53"/>
    </sheetView>
  </sheetViews>
  <sheetFormatPr defaultRowHeight="12.75" x14ac:dyDescent="0.2"/>
  <cols>
    <col min="1" max="1" width="5.5703125" style="7" customWidth="1"/>
    <col min="2" max="2" width="5.42578125" style="8" customWidth="1"/>
    <col min="3" max="3" width="38" style="7" customWidth="1"/>
    <col min="4" max="4" width="11.5703125" style="7" customWidth="1"/>
    <col min="5" max="5" width="12.28515625" style="14" customWidth="1"/>
    <col min="6" max="6" width="7.7109375" style="9" customWidth="1"/>
    <col min="7" max="7" width="11.85546875" style="120" customWidth="1"/>
    <col min="8" max="8" width="10.42578125" style="121" customWidth="1"/>
    <col min="9" max="9" width="14.5703125" style="52" customWidth="1"/>
    <col min="10" max="10" width="9.140625" style="7"/>
    <col min="11" max="12" width="11.28515625" style="7" customWidth="1"/>
    <col min="13" max="16384" width="9.140625" style="7"/>
  </cols>
  <sheetData>
    <row r="1" spans="1:12" x14ac:dyDescent="0.2">
      <c r="A1" s="7" t="s">
        <v>104</v>
      </c>
    </row>
    <row r="3" spans="1:12" s="12" customFormat="1" ht="15" x14ac:dyDescent="0.25">
      <c r="A3" s="87" t="s">
        <v>103</v>
      </c>
      <c r="B3" s="25"/>
      <c r="E3" s="25"/>
      <c r="F3" s="27"/>
      <c r="G3" s="66" t="s">
        <v>111</v>
      </c>
      <c r="H3" s="122" t="s">
        <v>112</v>
      </c>
      <c r="I3" s="53"/>
    </row>
    <row r="4" spans="1:12" s="12" customFormat="1" ht="15" x14ac:dyDescent="0.25">
      <c r="A4" s="87" t="s">
        <v>552</v>
      </c>
      <c r="B4" s="25"/>
      <c r="E4" s="25"/>
      <c r="F4" s="27" t="s">
        <v>28</v>
      </c>
      <c r="G4" s="123"/>
      <c r="H4" s="124"/>
      <c r="I4" s="53"/>
    </row>
    <row r="5" spans="1:12" s="12" customFormat="1" ht="15" x14ac:dyDescent="0.25">
      <c r="A5" s="87" t="s">
        <v>123</v>
      </c>
      <c r="B5" s="25"/>
      <c r="E5" s="25"/>
      <c r="F5" s="30"/>
      <c r="G5" s="123"/>
      <c r="H5" s="124"/>
      <c r="I5" s="53"/>
    </row>
    <row r="6" spans="1:12" x14ac:dyDescent="0.2">
      <c r="A6" s="3"/>
      <c r="B6" s="11"/>
      <c r="E6" s="15"/>
      <c r="I6" s="54"/>
    </row>
    <row r="7" spans="1:12" ht="15.75" x14ac:dyDescent="0.25">
      <c r="A7" s="60" t="s">
        <v>105</v>
      </c>
      <c r="B7" s="25"/>
      <c r="C7" s="60"/>
      <c r="D7" s="3"/>
      <c r="G7" s="266" t="s">
        <v>322</v>
      </c>
      <c r="H7" s="266">
        <v>13</v>
      </c>
      <c r="I7" s="410"/>
    </row>
    <row r="8" spans="1:12" s="129" customFormat="1" ht="15.75" x14ac:dyDescent="0.25">
      <c r="A8" s="200"/>
      <c r="B8" s="201"/>
      <c r="C8" s="200"/>
      <c r="D8" s="125"/>
      <c r="E8" s="126"/>
      <c r="F8" s="127"/>
      <c r="G8" s="300" t="s">
        <v>17</v>
      </c>
      <c r="H8" s="411"/>
      <c r="I8" s="411"/>
    </row>
    <row r="9" spans="1:12" s="34" customFormat="1" ht="15.75" x14ac:dyDescent="0.25">
      <c r="A9" s="264"/>
      <c r="B9" s="265"/>
      <c r="C9" s="264"/>
      <c r="D9" s="125"/>
      <c r="E9" s="126"/>
      <c r="F9" s="127"/>
      <c r="G9" s="31" t="s">
        <v>693</v>
      </c>
      <c r="H9" s="128"/>
      <c r="I9" s="128"/>
      <c r="J9" s="301"/>
      <c r="K9" s="301"/>
      <c r="L9" s="301"/>
    </row>
    <row r="10" spans="1:12" s="34" customFormat="1" ht="15.75" x14ac:dyDescent="0.25">
      <c r="A10" s="264"/>
      <c r="B10" s="265"/>
      <c r="C10" s="264"/>
      <c r="D10" s="125"/>
      <c r="E10" s="126"/>
      <c r="F10" s="127"/>
      <c r="G10" s="31"/>
      <c r="H10" s="128"/>
      <c r="I10" s="128"/>
      <c r="J10" s="301"/>
      <c r="K10" s="301"/>
      <c r="L10" s="301"/>
    </row>
    <row r="11" spans="1:12" s="178" customFormat="1" ht="15" x14ac:dyDescent="0.25">
      <c r="A11" s="21"/>
      <c r="B11" s="22"/>
      <c r="C11" s="177"/>
      <c r="D11" s="302"/>
      <c r="E11" s="303"/>
      <c r="F11" s="304"/>
      <c r="G11" s="305"/>
      <c r="H11" s="130"/>
      <c r="I11" s="306"/>
      <c r="J11" s="307"/>
      <c r="K11" s="307"/>
      <c r="L11" s="307"/>
    </row>
    <row r="12" spans="1:12" s="33" customFormat="1" ht="15" x14ac:dyDescent="0.25">
      <c r="A12" s="202" t="s">
        <v>560</v>
      </c>
      <c r="B12" s="203"/>
      <c r="C12" s="204"/>
      <c r="D12" s="179" t="s">
        <v>409</v>
      </c>
      <c r="E12" s="261" t="s">
        <v>680</v>
      </c>
      <c r="F12" s="205"/>
      <c r="G12" s="206"/>
      <c r="H12" s="55"/>
      <c r="I12" s="55"/>
      <c r="J12" s="221"/>
      <c r="K12" s="222"/>
      <c r="L12" s="222"/>
    </row>
    <row r="13" spans="1:12" ht="18.75" thickBot="1" x14ac:dyDescent="0.3">
      <c r="A13" s="17"/>
      <c r="B13" s="7"/>
      <c r="C13" s="16"/>
      <c r="D13" s="16"/>
      <c r="E13" s="18"/>
      <c r="F13" s="6"/>
      <c r="G13" s="132"/>
      <c r="H13" s="133"/>
      <c r="I13" s="54"/>
    </row>
    <row r="14" spans="1:12" s="23" customFormat="1" ht="45.75" customHeight="1" thickBot="1" x14ac:dyDescent="0.25">
      <c r="A14" s="35" t="s">
        <v>109</v>
      </c>
      <c r="B14" s="36" t="s">
        <v>30</v>
      </c>
      <c r="C14" s="36" t="s">
        <v>110</v>
      </c>
      <c r="D14" s="46" t="s">
        <v>542</v>
      </c>
      <c r="E14" s="36" t="s">
        <v>106</v>
      </c>
      <c r="F14" s="36" t="s">
        <v>31</v>
      </c>
      <c r="G14" s="36" t="s">
        <v>107</v>
      </c>
      <c r="H14" s="47" t="s">
        <v>108</v>
      </c>
      <c r="I14" s="56" t="s">
        <v>325</v>
      </c>
      <c r="J14" s="194" t="s">
        <v>673</v>
      </c>
      <c r="K14" s="195" t="s">
        <v>672</v>
      </c>
      <c r="L14" s="193" t="s">
        <v>671</v>
      </c>
    </row>
    <row r="15" spans="1:12" s="19" customFormat="1" ht="12.75" customHeight="1" thickBot="1" x14ac:dyDescent="0.25">
      <c r="A15" s="37" t="s">
        <v>32</v>
      </c>
      <c r="B15" s="38" t="s">
        <v>33</v>
      </c>
      <c r="C15" s="38" t="s">
        <v>34</v>
      </c>
      <c r="D15" s="38" t="s">
        <v>35</v>
      </c>
      <c r="E15" s="38"/>
      <c r="F15" s="38" t="s">
        <v>37</v>
      </c>
      <c r="G15" s="38" t="s">
        <v>38</v>
      </c>
      <c r="H15" s="38"/>
      <c r="I15" s="57" t="s">
        <v>336</v>
      </c>
      <c r="J15" s="196" t="s">
        <v>43</v>
      </c>
      <c r="K15" s="197" t="s">
        <v>44</v>
      </c>
      <c r="L15" s="174" t="s">
        <v>45</v>
      </c>
    </row>
    <row r="16" spans="1:12" s="33" customFormat="1" ht="42.75" x14ac:dyDescent="0.2">
      <c r="A16" s="656" t="s">
        <v>32</v>
      </c>
      <c r="B16" s="657">
        <v>432</v>
      </c>
      <c r="C16" s="658" t="s">
        <v>643</v>
      </c>
      <c r="D16" s="659"/>
      <c r="E16" s="657">
        <v>100</v>
      </c>
      <c r="F16" s="660" t="s">
        <v>42</v>
      </c>
      <c r="G16" s="661"/>
      <c r="H16" s="662"/>
      <c r="I16" s="663">
        <f t="shared" ref="I16:I28" si="0">+E16*G16</f>
        <v>0</v>
      </c>
      <c r="J16" s="582"/>
      <c r="K16" s="681" t="s">
        <v>669</v>
      </c>
      <c r="L16" s="682" t="s">
        <v>669</v>
      </c>
    </row>
    <row r="17" spans="1:12" s="33" customFormat="1" ht="22.5" x14ac:dyDescent="0.2">
      <c r="A17" s="238" t="s">
        <v>33</v>
      </c>
      <c r="B17" s="248">
        <v>432</v>
      </c>
      <c r="C17" s="664" t="s">
        <v>350</v>
      </c>
      <c r="D17" s="665"/>
      <c r="E17" s="248">
        <v>100</v>
      </c>
      <c r="F17" s="249" t="s">
        <v>42</v>
      </c>
      <c r="G17" s="244"/>
      <c r="H17" s="590"/>
      <c r="I17" s="327">
        <f t="shared" si="0"/>
        <v>0</v>
      </c>
      <c r="J17" s="335"/>
      <c r="K17" s="683" t="s">
        <v>669</v>
      </c>
      <c r="L17" s="604" t="s">
        <v>669</v>
      </c>
    </row>
    <row r="18" spans="1:12" s="33" customFormat="1" ht="22.5" x14ac:dyDescent="0.2">
      <c r="A18" s="238" t="s">
        <v>34</v>
      </c>
      <c r="B18" s="248">
        <v>439</v>
      </c>
      <c r="C18" s="666" t="s">
        <v>352</v>
      </c>
      <c r="D18" s="665"/>
      <c r="E18" s="248">
        <v>30</v>
      </c>
      <c r="F18" s="249" t="s">
        <v>42</v>
      </c>
      <c r="G18" s="244"/>
      <c r="H18" s="590"/>
      <c r="I18" s="327">
        <f t="shared" si="0"/>
        <v>0</v>
      </c>
      <c r="J18" s="335"/>
      <c r="K18" s="683" t="s">
        <v>669</v>
      </c>
      <c r="L18" s="604" t="s">
        <v>669</v>
      </c>
    </row>
    <row r="19" spans="1:12" s="33" customFormat="1" ht="22.5" x14ac:dyDescent="0.2">
      <c r="A19" s="238" t="s">
        <v>35</v>
      </c>
      <c r="B19" s="248">
        <v>441</v>
      </c>
      <c r="C19" s="666" t="s">
        <v>351</v>
      </c>
      <c r="D19" s="665"/>
      <c r="E19" s="248">
        <v>100</v>
      </c>
      <c r="F19" s="249" t="s">
        <v>42</v>
      </c>
      <c r="G19" s="244"/>
      <c r="H19" s="590"/>
      <c r="I19" s="327">
        <f t="shared" si="0"/>
        <v>0</v>
      </c>
      <c r="J19" s="335"/>
      <c r="K19" s="683" t="s">
        <v>669</v>
      </c>
      <c r="L19" s="604" t="s">
        <v>669</v>
      </c>
    </row>
    <row r="20" spans="1:12" s="33" customFormat="1" ht="22.5" x14ac:dyDescent="0.2">
      <c r="A20" s="238" t="s">
        <v>36</v>
      </c>
      <c r="B20" s="248">
        <v>440</v>
      </c>
      <c r="C20" s="666" t="s">
        <v>455</v>
      </c>
      <c r="D20" s="665"/>
      <c r="E20" s="248">
        <v>5</v>
      </c>
      <c r="F20" s="249" t="s">
        <v>65</v>
      </c>
      <c r="G20" s="244"/>
      <c r="H20" s="590"/>
      <c r="I20" s="327">
        <f t="shared" si="0"/>
        <v>0</v>
      </c>
      <c r="J20" s="335"/>
      <c r="K20" s="683" t="s">
        <v>669</v>
      </c>
      <c r="L20" s="604" t="s">
        <v>669</v>
      </c>
    </row>
    <row r="21" spans="1:12" s="33" customFormat="1" ht="22.5" x14ac:dyDescent="0.2">
      <c r="A21" s="238" t="s">
        <v>37</v>
      </c>
      <c r="B21" s="248"/>
      <c r="C21" s="666" t="s">
        <v>551</v>
      </c>
      <c r="D21" s="665"/>
      <c r="E21" s="248">
        <v>60</v>
      </c>
      <c r="F21" s="249" t="s">
        <v>65</v>
      </c>
      <c r="G21" s="244"/>
      <c r="H21" s="590"/>
      <c r="I21" s="327">
        <f t="shared" si="0"/>
        <v>0</v>
      </c>
      <c r="J21" s="335"/>
      <c r="K21" s="683" t="s">
        <v>669</v>
      </c>
      <c r="L21" s="604" t="s">
        <v>669</v>
      </c>
    </row>
    <row r="22" spans="1:12" s="33" customFormat="1" ht="22.5" x14ac:dyDescent="0.2">
      <c r="A22" s="238" t="s">
        <v>38</v>
      </c>
      <c r="B22" s="248">
        <v>431</v>
      </c>
      <c r="C22" s="666" t="s">
        <v>456</v>
      </c>
      <c r="D22" s="665"/>
      <c r="E22" s="248">
        <v>5</v>
      </c>
      <c r="F22" s="249" t="s">
        <v>65</v>
      </c>
      <c r="G22" s="244"/>
      <c r="H22" s="590"/>
      <c r="I22" s="327">
        <f t="shared" si="0"/>
        <v>0</v>
      </c>
      <c r="J22" s="335"/>
      <c r="K22" s="683" t="s">
        <v>669</v>
      </c>
      <c r="L22" s="604" t="s">
        <v>669</v>
      </c>
    </row>
    <row r="23" spans="1:12" s="33" customFormat="1" ht="57.75" x14ac:dyDescent="0.2">
      <c r="A23" s="238" t="s">
        <v>39</v>
      </c>
      <c r="B23" s="248">
        <v>424</v>
      </c>
      <c r="C23" s="666" t="s">
        <v>763</v>
      </c>
      <c r="D23" s="665"/>
      <c r="E23" s="248">
        <v>1900</v>
      </c>
      <c r="F23" s="249" t="s">
        <v>42</v>
      </c>
      <c r="G23" s="244"/>
      <c r="H23" s="590"/>
      <c r="I23" s="327">
        <f t="shared" si="0"/>
        <v>0</v>
      </c>
      <c r="J23" s="335"/>
      <c r="K23" s="683" t="s">
        <v>669</v>
      </c>
      <c r="L23" s="604" t="s">
        <v>669</v>
      </c>
    </row>
    <row r="24" spans="1:12" s="33" customFormat="1" ht="43.5" x14ac:dyDescent="0.2">
      <c r="A24" s="238" t="s">
        <v>40</v>
      </c>
      <c r="B24" s="248"/>
      <c r="C24" s="666" t="s">
        <v>764</v>
      </c>
      <c r="D24" s="665"/>
      <c r="E24" s="248">
        <v>200</v>
      </c>
      <c r="F24" s="249" t="s">
        <v>42</v>
      </c>
      <c r="G24" s="244"/>
      <c r="H24" s="590"/>
      <c r="I24" s="327">
        <f t="shared" si="0"/>
        <v>0</v>
      </c>
      <c r="J24" s="335"/>
      <c r="K24" s="683" t="s">
        <v>669</v>
      </c>
      <c r="L24" s="604" t="s">
        <v>669</v>
      </c>
    </row>
    <row r="25" spans="1:12" s="33" customFormat="1" ht="22.5" x14ac:dyDescent="0.2">
      <c r="A25" s="238" t="s">
        <v>43</v>
      </c>
      <c r="B25" s="239"/>
      <c r="C25" s="666" t="s">
        <v>765</v>
      </c>
      <c r="D25" s="665"/>
      <c r="E25" s="248">
        <v>50</v>
      </c>
      <c r="F25" s="243" t="s">
        <v>41</v>
      </c>
      <c r="G25" s="244"/>
      <c r="H25" s="590"/>
      <c r="I25" s="327">
        <f t="shared" si="0"/>
        <v>0</v>
      </c>
      <c r="J25" s="335"/>
      <c r="K25" s="683" t="s">
        <v>669</v>
      </c>
      <c r="L25" s="604" t="s">
        <v>669</v>
      </c>
    </row>
    <row r="26" spans="1:12" s="33" customFormat="1" ht="22.5" x14ac:dyDescent="0.2">
      <c r="A26" s="238" t="s">
        <v>44</v>
      </c>
      <c r="B26" s="239"/>
      <c r="C26" s="666" t="s">
        <v>766</v>
      </c>
      <c r="D26" s="665"/>
      <c r="E26" s="248">
        <v>50</v>
      </c>
      <c r="F26" s="243" t="s">
        <v>41</v>
      </c>
      <c r="G26" s="244"/>
      <c r="H26" s="590"/>
      <c r="I26" s="327">
        <f t="shared" si="0"/>
        <v>0</v>
      </c>
      <c r="J26" s="335"/>
      <c r="K26" s="683" t="s">
        <v>669</v>
      </c>
      <c r="L26" s="604" t="s">
        <v>669</v>
      </c>
    </row>
    <row r="27" spans="1:12" s="33" customFormat="1" ht="29.25" x14ac:dyDescent="0.2">
      <c r="A27" s="238" t="s">
        <v>45</v>
      </c>
      <c r="B27" s="248"/>
      <c r="C27" s="666" t="s">
        <v>767</v>
      </c>
      <c r="D27" s="665"/>
      <c r="E27" s="248">
        <v>100</v>
      </c>
      <c r="F27" s="249" t="s">
        <v>42</v>
      </c>
      <c r="G27" s="244"/>
      <c r="H27" s="590"/>
      <c r="I27" s="327">
        <f t="shared" si="0"/>
        <v>0</v>
      </c>
      <c r="J27" s="335"/>
      <c r="K27" s="683" t="s">
        <v>669</v>
      </c>
      <c r="L27" s="604" t="s">
        <v>669</v>
      </c>
    </row>
    <row r="28" spans="1:12" s="33" customFormat="1" ht="22.5" x14ac:dyDescent="0.2">
      <c r="A28" s="667" t="s">
        <v>46</v>
      </c>
      <c r="B28" s="248">
        <v>424</v>
      </c>
      <c r="C28" s="666" t="s">
        <v>353</v>
      </c>
      <c r="D28" s="665"/>
      <c r="E28" s="248">
        <v>1500</v>
      </c>
      <c r="F28" s="249" t="s">
        <v>42</v>
      </c>
      <c r="G28" s="244"/>
      <c r="H28" s="590"/>
      <c r="I28" s="327">
        <f t="shared" si="0"/>
        <v>0</v>
      </c>
      <c r="J28" s="335"/>
      <c r="K28" s="683" t="s">
        <v>669</v>
      </c>
      <c r="L28" s="604" t="s">
        <v>669</v>
      </c>
    </row>
    <row r="29" spans="1:12" s="33" customFormat="1" ht="22.5" x14ac:dyDescent="0.2">
      <c r="A29" s="667" t="s">
        <v>47</v>
      </c>
      <c r="B29" s="248"/>
      <c r="C29" s="666" t="s">
        <v>644</v>
      </c>
      <c r="D29" s="665"/>
      <c r="E29" s="248">
        <v>5</v>
      </c>
      <c r="F29" s="249" t="s">
        <v>65</v>
      </c>
      <c r="G29" s="244"/>
      <c r="H29" s="590"/>
      <c r="I29" s="327">
        <f>+E29*G29</f>
        <v>0</v>
      </c>
      <c r="J29" s="335"/>
      <c r="K29" s="683" t="s">
        <v>669</v>
      </c>
      <c r="L29" s="604" t="s">
        <v>669</v>
      </c>
    </row>
    <row r="30" spans="1:12" s="33" customFormat="1" ht="23.25" thickBot="1" x14ac:dyDescent="0.25">
      <c r="A30" s="668"/>
      <c r="B30" s="669"/>
      <c r="C30" s="670"/>
      <c r="D30" s="671"/>
      <c r="E30" s="669"/>
      <c r="F30" s="672"/>
      <c r="G30" s="673"/>
      <c r="H30" s="674"/>
      <c r="I30" s="675">
        <f>+E30*G30</f>
        <v>0</v>
      </c>
      <c r="J30" s="348"/>
      <c r="K30" s="684" t="s">
        <v>669</v>
      </c>
      <c r="L30" s="685" t="s">
        <v>669</v>
      </c>
    </row>
    <row r="31" spans="1:12" s="20" customFormat="1" ht="15.75" thickBot="1" x14ac:dyDescent="0.3">
      <c r="A31" s="187" t="s">
        <v>92</v>
      </c>
      <c r="B31" s="189"/>
      <c r="C31" s="188"/>
      <c r="D31" s="188"/>
      <c r="E31" s="189"/>
      <c r="F31" s="190"/>
      <c r="G31" s="191"/>
      <c r="H31" s="676"/>
      <c r="I31" s="192">
        <f>SUM(I16:I30)</f>
        <v>0</v>
      </c>
      <c r="J31" s="228">
        <f>SUM(J16:J30)</f>
        <v>0</v>
      </c>
    </row>
    <row r="32" spans="1:12" s="12" customFormat="1" ht="14.25" x14ac:dyDescent="0.2">
      <c r="B32" s="269"/>
      <c r="C32" s="60"/>
      <c r="D32" s="60"/>
      <c r="E32" s="517" t="s">
        <v>410</v>
      </c>
      <c r="F32" s="518"/>
      <c r="G32" s="519"/>
      <c r="H32" s="520"/>
      <c r="I32" s="521"/>
      <c r="J32" s="89" t="s">
        <v>660</v>
      </c>
    </row>
    <row r="33" spans="1:22" s="12" customFormat="1" ht="14.25" x14ac:dyDescent="0.2">
      <c r="B33" s="269"/>
      <c r="C33" s="60"/>
      <c r="D33" s="60"/>
      <c r="E33" s="522" t="s">
        <v>411</v>
      </c>
      <c r="F33" s="523"/>
      <c r="G33" s="524"/>
      <c r="H33" s="525"/>
      <c r="I33" s="526"/>
    </row>
    <row r="34" spans="1:22" s="12" customFormat="1" ht="15.75" thickBot="1" x14ac:dyDescent="0.3">
      <c r="B34" s="269"/>
      <c r="C34" s="60"/>
      <c r="D34" s="60"/>
      <c r="E34" s="527" t="s">
        <v>93</v>
      </c>
      <c r="F34" s="528"/>
      <c r="G34" s="529"/>
      <c r="H34" s="530"/>
      <c r="I34" s="531">
        <f>+I31+I32+I33</f>
        <v>0</v>
      </c>
    </row>
    <row r="35" spans="1:22" s="12" customFormat="1" ht="15" x14ac:dyDescent="0.25">
      <c r="B35" s="269"/>
      <c r="C35" s="60"/>
      <c r="D35" s="60"/>
      <c r="E35" s="594"/>
      <c r="F35" s="677"/>
      <c r="G35" s="31"/>
      <c r="H35" s="128"/>
      <c r="I35" s="128"/>
    </row>
    <row r="36" spans="1:22" s="12" customFormat="1" ht="15" x14ac:dyDescent="0.25">
      <c r="A36" s="267" t="s">
        <v>649</v>
      </c>
      <c r="B36" s="268"/>
      <c r="C36" s="267"/>
      <c r="D36" s="26"/>
      <c r="E36" s="269"/>
      <c r="F36" s="30"/>
      <c r="G36" s="28"/>
      <c r="H36" s="29"/>
      <c r="I36" s="124"/>
    </row>
    <row r="37" spans="1:22" s="12" customFormat="1" ht="14.25" x14ac:dyDescent="0.2">
      <c r="A37" s="270" t="s">
        <v>655</v>
      </c>
      <c r="B37" s="271"/>
      <c r="C37" s="270"/>
      <c r="D37" s="26"/>
      <c r="E37" s="269"/>
      <c r="F37" s="30"/>
      <c r="G37" s="28"/>
      <c r="H37" s="29"/>
      <c r="I37" s="124"/>
    </row>
    <row r="38" spans="1:22" s="12" customFormat="1" ht="14.25" x14ac:dyDescent="0.2">
      <c r="A38" s="270" t="s">
        <v>650</v>
      </c>
      <c r="B38" s="271"/>
      <c r="C38" s="270"/>
      <c r="D38" s="272"/>
      <c r="E38" s="271"/>
      <c r="F38" s="273"/>
      <c r="G38" s="274"/>
      <c r="H38" s="275"/>
      <c r="I38" s="276"/>
      <c r="J38" s="270"/>
      <c r="K38" s="270"/>
    </row>
    <row r="39" spans="1:22" s="12" customFormat="1" ht="14.25" x14ac:dyDescent="0.2">
      <c r="A39" s="270" t="s">
        <v>651</v>
      </c>
      <c r="B39" s="271"/>
      <c r="C39" s="270"/>
      <c r="D39" s="272"/>
      <c r="E39" s="271"/>
      <c r="F39" s="273"/>
      <c r="G39" s="274"/>
      <c r="H39" s="275"/>
      <c r="I39" s="276"/>
      <c r="J39" s="270"/>
      <c r="K39" s="270"/>
    </row>
    <row r="40" spans="1:22" s="12" customFormat="1" ht="14.25" x14ac:dyDescent="0.2">
      <c r="A40" s="270" t="s">
        <v>807</v>
      </c>
      <c r="B40" s="271"/>
      <c r="C40" s="270"/>
      <c r="D40" s="272"/>
      <c r="E40" s="271"/>
      <c r="F40" s="273"/>
      <c r="G40" s="274"/>
      <c r="H40" s="275"/>
      <c r="I40" s="276"/>
      <c r="J40" s="270"/>
      <c r="K40" s="270"/>
    </row>
    <row r="41" spans="1:22" s="12" customFormat="1" ht="14.25" x14ac:dyDescent="0.2">
      <c r="A41" s="270" t="s">
        <v>653</v>
      </c>
      <c r="B41" s="271"/>
      <c r="C41" s="270"/>
      <c r="D41" s="272"/>
      <c r="E41" s="271"/>
      <c r="F41" s="273"/>
      <c r="G41" s="274"/>
      <c r="H41" s="275"/>
      <c r="I41" s="276"/>
      <c r="J41" s="270"/>
      <c r="K41" s="270"/>
    </row>
    <row r="42" spans="1:22" s="596" customFormat="1" ht="14.25" x14ac:dyDescent="0.2">
      <c r="A42" s="726" t="s">
        <v>657</v>
      </c>
      <c r="B42" s="727"/>
      <c r="C42" s="726"/>
      <c r="D42" s="728"/>
      <c r="E42" s="727"/>
      <c r="F42" s="729"/>
      <c r="G42" s="730"/>
      <c r="H42" s="731"/>
      <c r="I42" s="732"/>
      <c r="J42" s="726"/>
      <c r="K42" s="726"/>
    </row>
    <row r="43" spans="1:22" s="12" customFormat="1" ht="14.25" x14ac:dyDescent="0.2">
      <c r="A43" s="278" t="s">
        <v>658</v>
      </c>
      <c r="B43" s="279"/>
      <c r="C43" s="278"/>
      <c r="D43" s="280"/>
      <c r="E43" s="279"/>
      <c r="F43" s="281"/>
      <c r="G43" s="282"/>
      <c r="H43" s="283"/>
      <c r="I43" s="284"/>
      <c r="J43" s="278"/>
      <c r="K43" s="278"/>
    </row>
    <row r="44" spans="1:22" s="12" customFormat="1" ht="14.25" x14ac:dyDescent="0.2">
      <c r="A44" s="270" t="s">
        <v>654</v>
      </c>
      <c r="B44" s="269"/>
      <c r="D44" s="286"/>
      <c r="E44" s="287"/>
      <c r="F44" s="30"/>
      <c r="G44" s="28"/>
      <c r="H44" s="29"/>
      <c r="I44" s="124"/>
    </row>
    <row r="45" spans="1:22" s="12" customFormat="1" ht="15" x14ac:dyDescent="0.25">
      <c r="B45" s="269"/>
      <c r="C45" s="60"/>
      <c r="D45" s="60"/>
      <c r="E45" s="594"/>
      <c r="F45" s="677"/>
      <c r="G45" s="31"/>
      <c r="H45" s="128"/>
      <c r="I45" s="128"/>
    </row>
    <row r="46" spans="1:22" s="12" customFormat="1" ht="15" x14ac:dyDescent="0.25">
      <c r="A46" s="290" t="s">
        <v>94</v>
      </c>
      <c r="B46" s="269"/>
      <c r="E46" s="269"/>
      <c r="F46" s="30"/>
      <c r="G46" s="123"/>
      <c r="H46" s="124"/>
      <c r="I46" s="291"/>
    </row>
    <row r="47" spans="1:22" s="12" customFormat="1" ht="15" x14ac:dyDescent="0.25">
      <c r="A47" s="290" t="s">
        <v>668</v>
      </c>
      <c r="E47" s="597"/>
      <c r="F47" s="598"/>
      <c r="G47" s="599"/>
      <c r="I47" s="53"/>
      <c r="J47" s="678"/>
      <c r="K47" s="678"/>
      <c r="L47" s="678"/>
      <c r="M47" s="60"/>
      <c r="N47" s="60"/>
      <c r="O47" s="60"/>
      <c r="P47" s="60"/>
      <c r="Q47" s="60"/>
      <c r="R47" s="60"/>
      <c r="S47" s="60"/>
      <c r="T47" s="60"/>
      <c r="U47" s="60"/>
      <c r="V47" s="60"/>
    </row>
    <row r="48" spans="1:22" s="12" customFormat="1" ht="14.25" x14ac:dyDescent="0.2">
      <c r="A48" s="12" t="s">
        <v>114</v>
      </c>
      <c r="B48" s="269"/>
      <c r="E48" s="269"/>
      <c r="F48" s="30"/>
      <c r="G48" s="123"/>
      <c r="H48" s="124"/>
      <c r="I48" s="291"/>
    </row>
    <row r="49" spans="1:14" s="12" customFormat="1" ht="15" x14ac:dyDescent="0.25">
      <c r="A49" s="12" t="s">
        <v>686</v>
      </c>
      <c r="B49" s="269"/>
      <c r="E49" s="269"/>
      <c r="F49" s="30"/>
      <c r="G49" s="123"/>
      <c r="H49" s="124"/>
      <c r="I49" s="291"/>
    </row>
    <row r="50" spans="1:14" s="12" customFormat="1" ht="14.25" x14ac:dyDescent="0.2">
      <c r="A50" s="12" t="s">
        <v>115</v>
      </c>
      <c r="B50" s="269"/>
      <c r="E50" s="269"/>
      <c r="F50" s="30"/>
      <c r="G50" s="123"/>
      <c r="H50" s="124"/>
      <c r="I50" s="291"/>
    </row>
    <row r="51" spans="1:14" s="12" customFormat="1" ht="14.25" x14ac:dyDescent="0.2">
      <c r="A51" s="12" t="s">
        <v>116</v>
      </c>
      <c r="B51" s="269"/>
      <c r="E51" s="269"/>
      <c r="F51" s="30"/>
      <c r="G51" s="123"/>
      <c r="H51" s="124"/>
      <c r="I51" s="291"/>
    </row>
    <row r="52" spans="1:14" s="12" customFormat="1" ht="14.25" x14ac:dyDescent="0.2">
      <c r="B52" s="269"/>
      <c r="E52" s="269"/>
      <c r="F52" s="30"/>
      <c r="G52" s="123"/>
      <c r="H52" s="124"/>
      <c r="I52" s="291"/>
    </row>
    <row r="53" spans="1:14" s="12" customFormat="1" ht="14.25" x14ac:dyDescent="0.2">
      <c r="A53" s="12" t="s">
        <v>117</v>
      </c>
      <c r="B53" s="269"/>
      <c r="E53" s="269"/>
      <c r="F53" s="30"/>
      <c r="G53" s="123"/>
      <c r="H53" s="124"/>
      <c r="I53" s="291"/>
    </row>
    <row r="54" spans="1:14" s="12" customFormat="1" ht="14.25" x14ac:dyDescent="0.2">
      <c r="B54" s="269"/>
      <c r="E54" s="269"/>
      <c r="F54" s="30"/>
      <c r="G54" s="123"/>
      <c r="H54" s="124"/>
      <c r="I54" s="124"/>
    </row>
    <row r="55" spans="1:14" s="12" customFormat="1" ht="14.25" x14ac:dyDescent="0.2">
      <c r="A55" s="679" t="s">
        <v>16</v>
      </c>
      <c r="B55" s="269"/>
      <c r="E55" s="269"/>
      <c r="F55" s="30"/>
      <c r="G55" s="123"/>
      <c r="H55" s="124"/>
      <c r="I55" s="124"/>
    </row>
    <row r="56" spans="1:14" s="12" customFormat="1" ht="14.25" x14ac:dyDescent="0.2">
      <c r="B56" s="269"/>
      <c r="E56" s="269"/>
      <c r="F56" s="30"/>
      <c r="G56" s="123"/>
      <c r="H56" s="124"/>
      <c r="I56" s="124"/>
    </row>
    <row r="57" spans="1:14" s="12" customFormat="1" ht="14.25" x14ac:dyDescent="0.2">
      <c r="B57" s="269"/>
      <c r="E57" s="269"/>
      <c r="F57" s="30"/>
      <c r="G57" s="123"/>
      <c r="H57" s="124"/>
      <c r="I57" s="124"/>
    </row>
    <row r="58" spans="1:14" s="12" customFormat="1" ht="14.25" x14ac:dyDescent="0.2">
      <c r="B58" s="269"/>
      <c r="E58" s="269"/>
      <c r="F58" s="30"/>
      <c r="G58" s="123"/>
      <c r="H58" s="124"/>
      <c r="I58" s="124"/>
    </row>
    <row r="59" spans="1:14" s="12" customFormat="1" ht="14.25" x14ac:dyDescent="0.2">
      <c r="B59" s="269"/>
      <c r="E59" s="269"/>
      <c r="F59" s="30"/>
      <c r="G59" s="123"/>
      <c r="H59" s="124"/>
      <c r="I59" s="124"/>
    </row>
    <row r="60" spans="1:14" s="12" customFormat="1" ht="14.25" x14ac:dyDescent="0.2">
      <c r="A60" s="16" t="s">
        <v>260</v>
      </c>
      <c r="B60" s="269"/>
      <c r="C60" s="292"/>
      <c r="D60" s="292" t="s">
        <v>97</v>
      </c>
      <c r="E60" s="30"/>
      <c r="F60" s="123" t="s">
        <v>98</v>
      </c>
      <c r="G60" s="123"/>
      <c r="H60" s="124"/>
      <c r="I60" s="124"/>
    </row>
    <row r="61" spans="1:14" s="12" customFormat="1" ht="27.75" customHeight="1" thickBot="1" x14ac:dyDescent="0.25">
      <c r="A61" s="294"/>
      <c r="B61" s="295"/>
      <c r="C61" s="296"/>
      <c r="D61" s="680"/>
      <c r="E61" s="320"/>
      <c r="F61" s="230"/>
      <c r="G61" s="231"/>
      <c r="H61" s="229"/>
      <c r="I61" s="229"/>
      <c r="J61" s="60"/>
      <c r="K61" s="60"/>
      <c r="L61" s="60"/>
      <c r="M61" s="60"/>
      <c r="N61" s="60"/>
    </row>
    <row r="74" spans="1:1" x14ac:dyDescent="0.2">
      <c r="A74" s="51"/>
    </row>
  </sheetData>
  <sheetProtection password="CF35" sheet="1" objects="1" scenarios="1"/>
  <sortState ref="A16:N31">
    <sortCondition ref="C16:C31"/>
  </sortState>
  <phoneticPr fontId="2" type="noConversion"/>
  <pageMargins left="0.39370078740157483" right="0.39370078740157483" top="0.39370078740157483" bottom="0.39370078740157483" header="0" footer="0"/>
  <pageSetup paperSize="9" scale="89" fitToHeight="0" orientation="landscape" r:id="rId1"/>
  <headerFooter alignWithMargins="0">
    <oddFooter>&amp;A&amp;RStran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9</vt:i4>
      </vt:variant>
    </vt:vector>
  </HeadingPairs>
  <TitlesOfParts>
    <vt:vector size="23" baseType="lpstr">
      <vt:lpstr>Podatki o gosp. subjektu</vt:lpstr>
      <vt:lpstr>SKLOP 1 Mleko in ...</vt:lpstr>
      <vt:lpstr>SKLOP 2 Meso in..</vt:lpstr>
      <vt:lpstr>SKLOP 3 DELIKATESA, SIRI</vt:lpstr>
      <vt:lpstr>SKLOP 4 SPB</vt:lpstr>
      <vt:lpstr>SKLOP 5 zam. živila, zelenjava </vt:lpstr>
      <vt:lpstr>SKLOP 6 ZAMRZN. ŽIVIL -priloge</vt:lpstr>
      <vt:lpstr> SKLOP 7 RIBE sveže in zamrznje</vt:lpstr>
      <vt:lpstr>SKLOP 8 KRUH IN PEKOVSKI IZDELK</vt:lpstr>
      <vt:lpstr>SKLOP 9 - SLAŠČICE</vt:lpstr>
      <vt:lpstr>SKLOP 10 PICE</vt:lpstr>
      <vt:lpstr>SKLOP 11 SADJE...</vt:lpstr>
      <vt:lpstr>SKLOP 12 DIETNI IZDELKI</vt:lpstr>
      <vt:lpstr>SKLOP 13 Eko MLEČNI IZD, KEFIR</vt:lpstr>
      <vt:lpstr>'SKLOP 1 Mleko in ...'!Tiskanje_naslovov</vt:lpstr>
      <vt:lpstr>'SKLOP 11 SADJE...'!Tiskanje_naslovov</vt:lpstr>
      <vt:lpstr>'SKLOP 12 DIETNI IZDELKI'!Tiskanje_naslovov</vt:lpstr>
      <vt:lpstr>'SKLOP 13 Eko MLEČNI IZD, KEFIR'!Tiskanje_naslovov</vt:lpstr>
      <vt:lpstr>'SKLOP 2 Meso in..'!Tiskanje_naslovov</vt:lpstr>
      <vt:lpstr>'SKLOP 4 SPB'!Tiskanje_naslovov</vt:lpstr>
      <vt:lpstr>'SKLOP 5 zam. živila, zelenjava '!Tiskanje_naslovov</vt:lpstr>
      <vt:lpstr>'SKLOP 8 KRUH IN PEKOVSKI IZDELK'!Tiskanje_naslovov</vt:lpstr>
      <vt:lpstr>'SKLOP 9 - SLAŠČICE'!Tiskanje_naslovov</vt:lpstr>
    </vt:vector>
  </TitlesOfParts>
  <Company>Ministrstvo za šolstvo in šport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Milan Jevnikar</cp:lastModifiedBy>
  <cp:lastPrinted>2018-03-13T06:26:07Z</cp:lastPrinted>
  <dcterms:created xsi:type="dcterms:W3CDTF">2011-03-24T09:33:00Z</dcterms:created>
  <dcterms:modified xsi:type="dcterms:W3CDTF">2018-03-13T10:25:24Z</dcterms:modified>
</cp:coreProperties>
</file>