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jana\Desktop\PREVERJENJE sklop 11, 2019-20\"/>
    </mc:Choice>
  </mc:AlternateContent>
  <bookViews>
    <workbookView xWindow="0" yWindow="0" windowWidth="7476" windowHeight="2760" activeTab="1"/>
  </bookViews>
  <sheets>
    <sheet name="Podatki o gosp. subjektu" sheetId="52" r:id="rId1"/>
    <sheet name="SKLOP 11 SADJE..." sheetId="30" r:id="rId2"/>
  </sheets>
  <definedNames>
    <definedName name="_xlnm.Print_Titles" localSheetId="1">'SKLOP 11 SADJE...'!$14:$15</definedName>
  </definedNames>
  <calcPr calcId="162913"/>
</workbook>
</file>

<file path=xl/calcChain.xml><?xml version="1.0" encoding="utf-8"?>
<calcChain xmlns="http://schemas.openxmlformats.org/spreadsheetml/2006/main">
  <c r="L108" i="30" l="1"/>
  <c r="K108" i="30"/>
  <c r="J108" i="30"/>
  <c r="I107" i="30"/>
  <c r="I106" i="30"/>
  <c r="I105" i="30"/>
  <c r="I104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I59" i="30"/>
  <c r="I58" i="30"/>
  <c r="I57" i="30"/>
  <c r="I56" i="30"/>
  <c r="I55" i="30"/>
  <c r="I53" i="30"/>
  <c r="I52" i="30"/>
  <c r="I51" i="30"/>
  <c r="I50" i="30"/>
  <c r="I49" i="30"/>
  <c r="I48" i="30"/>
  <c r="I47" i="30"/>
  <c r="I46" i="30"/>
  <c r="I45" i="30"/>
  <c r="I44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08" i="30" l="1"/>
  <c r="I109" i="30" s="1"/>
  <c r="I111" i="30" s="1"/>
</calcChain>
</file>

<file path=xl/sharedStrings.xml><?xml version="1.0" encoding="utf-8"?>
<sst xmlns="http://schemas.openxmlformats.org/spreadsheetml/2006/main" count="352" uniqueCount="254">
  <si>
    <t>SUHO SADJE IN OREŠKI</t>
  </si>
  <si>
    <t>Izdelki morajo ustrezati kakovostnemu razredu I, ne smejo biti nagniti, obtolčeni in morajo biti v fazi užitne zrelosti.</t>
  </si>
  <si>
    <t xml:space="preserve"> </t>
  </si>
  <si>
    <t>naša šifra</t>
  </si>
  <si>
    <t>enota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</si>
  <si>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</si>
  <si>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</si>
  <si>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</si>
  <si>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</si>
  <si>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</si>
  <si>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</si>
  <si>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</si>
  <si>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</si>
  <si>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</si>
  <si>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</si>
  <si>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</si>
  <si>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</si>
  <si>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</si>
  <si>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</si>
  <si>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</si>
  <si>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</si>
  <si>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</si>
  <si>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</si>
  <si>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</si>
  <si>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</si>
  <si>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</si>
  <si>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</si>
  <si>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</si>
  <si>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</si>
  <si>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</si>
  <si>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</si>
  <si>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</si>
  <si>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</si>
  <si>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</si>
  <si>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</si>
  <si>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kg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</si>
  <si>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</si>
  <si>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</si>
  <si>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</si>
  <si>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</si>
  <si>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</si>
  <si>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</si>
  <si>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</si>
  <si>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</si>
  <si>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</si>
  <si>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</si>
  <si>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</si>
  <si>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</si>
  <si>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</si>
  <si>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</si>
  <si>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</si>
  <si>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</si>
  <si>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</si>
  <si>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</si>
  <si>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</si>
  <si>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</si>
  <si>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</si>
  <si>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</si>
  <si>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</si>
  <si>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SKUPNA VREDNOST predračuna brez DDV</t>
  </si>
  <si>
    <t>SKUPAJ Z DDV</t>
  </si>
  <si>
    <t>Posebne zahteve:</t>
  </si>
  <si>
    <t>Izdelki morajo biti primerno pakirani, da so zaščiteni pred vremenskimi in drugimi zunanjimi vplivi.</t>
  </si>
  <si>
    <t>Naročnik lahko zahteva proizvodne specifikacije za dobavljene izdelke.</t>
  </si>
  <si>
    <t>Žig:</t>
  </si>
  <si>
    <t>Podpis odgovorne osebe poonudnika:</t>
  </si>
  <si>
    <t>Srednja šola Josipa Jurčiča Ivančna Gorica</t>
  </si>
  <si>
    <t>Naročnik:</t>
  </si>
  <si>
    <t>Ponudnik:</t>
  </si>
  <si>
    <t>okvirna količina</t>
  </si>
  <si>
    <t>cena brez DDV/enoto</t>
  </si>
  <si>
    <t>% DDV</t>
  </si>
  <si>
    <t>zap. št</t>
  </si>
  <si>
    <t>ARTIKEL/opis</t>
  </si>
  <si>
    <t>Obr:</t>
  </si>
  <si>
    <t>3/1</t>
  </si>
  <si>
    <t>Vsi artikli morajo ustrezati določbam Uredb in Pravilnikov slovenske in evropske zakonodaje o kakovosti živil, objavljenih v Uradnem listu</t>
  </si>
  <si>
    <t>Ministrstvo za zdravje, 2008 in ne smejo vsebovati gensko spremenjenih organizmov (GSO).</t>
  </si>
  <si>
    <t>Vso dobavljeno blago mora biti opremljeno z deklaracijo v slovenskem jeziku.</t>
  </si>
  <si>
    <t>Ponudnik mora ponuditi vse artikle iz sklopa razen, če ni drugače določeno na predračunu.</t>
  </si>
  <si>
    <t>1295 Ivančna Gorica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</si>
  <si>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</si>
  <si>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</si>
  <si>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</si>
  <si>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</si>
  <si>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</si>
  <si>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</si>
  <si>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</si>
  <si>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</si>
  <si>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</si>
  <si>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</si>
  <si>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</si>
  <si>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</si>
  <si>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</si>
  <si>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</si>
  <si>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</si>
  <si>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</si>
  <si>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</si>
  <si>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</si>
  <si>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</si>
  <si>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</si>
  <si>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</si>
  <si>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</si>
  <si>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</si>
  <si>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</si>
  <si>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</si>
  <si>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</si>
  <si>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</si>
  <si>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</si>
  <si>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</si>
  <si>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</si>
  <si>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</si>
  <si>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</si>
  <si>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87.</t>
  </si>
  <si>
    <t>88.</t>
  </si>
  <si>
    <t>čebula</t>
  </si>
  <si>
    <t>čebula bela</t>
  </si>
  <si>
    <t>Kraj in datum:</t>
  </si>
  <si>
    <t>SADJE, SUHO SADJE IN ZELENJAVA</t>
  </si>
  <si>
    <t xml:space="preserve">ananas </t>
  </si>
  <si>
    <t>avokado</t>
  </si>
  <si>
    <t>borovnice</t>
  </si>
  <si>
    <t>češnje</t>
  </si>
  <si>
    <t>klementine</t>
  </si>
  <si>
    <t>limeta</t>
  </si>
  <si>
    <t>limone</t>
  </si>
  <si>
    <t>mandarine</t>
  </si>
  <si>
    <t>marelice</t>
  </si>
  <si>
    <t>nashi</t>
  </si>
  <si>
    <t>ringlo</t>
  </si>
  <si>
    <t>rozine</t>
  </si>
  <si>
    <t>blitva</t>
  </si>
  <si>
    <t>brokoli</t>
  </si>
  <si>
    <t>brstični ohrovt</t>
  </si>
  <si>
    <t>cvetača</t>
  </si>
  <si>
    <t>čebula mlada z zelenjem</t>
  </si>
  <si>
    <t>fižol stročji</t>
  </si>
  <si>
    <t>fižol zrnje bel</t>
  </si>
  <si>
    <t>fižol zrnje češnjevec</t>
  </si>
  <si>
    <t>krompir</t>
  </si>
  <si>
    <t>melancani</t>
  </si>
  <si>
    <t>motovilec</t>
  </si>
  <si>
    <t>paprika rdeča</t>
  </si>
  <si>
    <t>paprika zelena</t>
  </si>
  <si>
    <t>paradižnik</t>
  </si>
  <si>
    <t>peteršilj list</t>
  </si>
  <si>
    <t>por</t>
  </si>
  <si>
    <t>redkvica rdeča</t>
  </si>
  <si>
    <t>rukola</t>
  </si>
  <si>
    <t>šampinjoni sveži</t>
  </si>
  <si>
    <t>šparglji</t>
  </si>
  <si>
    <t>špinača</t>
  </si>
  <si>
    <t>zelena gomolj</t>
  </si>
  <si>
    <t>zelena list</t>
  </si>
  <si>
    <t>SKLOP</t>
  </si>
  <si>
    <t>Skupaj                         (okvirna količina x cena brez DDV/enoto)</t>
  </si>
  <si>
    <t>9. (5*7)</t>
  </si>
  <si>
    <t>česen</t>
  </si>
  <si>
    <t>veljavnost:</t>
  </si>
  <si>
    <t>DDV 9,5%</t>
  </si>
  <si>
    <t>DDV 22%</t>
  </si>
  <si>
    <t>korenje rdeče</t>
  </si>
  <si>
    <t>korenje  rumeno</t>
  </si>
  <si>
    <t>86.</t>
  </si>
  <si>
    <t>banane, cca 150g /kos</t>
  </si>
  <si>
    <t>kaki- vanilija</t>
  </si>
  <si>
    <t>tip, znamka, proizvajalec</t>
  </si>
  <si>
    <t>KISANA ZELENJAVA</t>
  </si>
  <si>
    <t>bučke jedilne, podolgovate, zelene ali bele</t>
  </si>
  <si>
    <t>Cesta občine Hirschaid 3</t>
  </si>
  <si>
    <t>ZELENJAVA, sveža</t>
  </si>
  <si>
    <t>SADJE, sveže</t>
  </si>
  <si>
    <t>Banane, morajo biti ustrezno zrele, ne smejo biti zelene in morajo imeti vsaj 150 g na kos.</t>
  </si>
  <si>
    <t xml:space="preserve">Predračun številka:       </t>
  </si>
  <si>
    <t>Naziv oziroma ime ponudnika</t>
  </si>
  <si>
    <t>Naslov</t>
  </si>
  <si>
    <t>Zakoniti zastopnik</t>
  </si>
  <si>
    <t>Številka transakcijskega računa</t>
  </si>
  <si>
    <t>Matična številka</t>
  </si>
  <si>
    <t xml:space="preserve">Telefon </t>
  </si>
  <si>
    <t>Telefaks</t>
  </si>
  <si>
    <t>Kontaktna oseba ponudnika</t>
  </si>
  <si>
    <t>Elektronska pošta kontaktne osebe</t>
  </si>
  <si>
    <t>Telefon kontaktne osebe</t>
  </si>
  <si>
    <t>Odgovorna oseba za sprejem naročil</t>
  </si>
  <si>
    <t>Telefon osebe za sprejem naročil</t>
  </si>
  <si>
    <t>Odgovorna oseba za podpis pogodbe</t>
  </si>
  <si>
    <t>Datum:</t>
  </si>
  <si>
    <t>koleraba rumena</t>
  </si>
  <si>
    <t>Navodila za izpolnjevanje predračuna:</t>
  </si>
  <si>
    <t>Ponudnik mora v stolpec 4 obvezno navesti blagovno ali trgovsko znamko, ali vsaj proizvajalec ponujenih živil.</t>
  </si>
  <si>
    <t>V stolpec 7 se vpiše cena v eur za zahtevano vrsto živila, največ na 4 decimalke.</t>
  </si>
  <si>
    <t>Stolpec 9 je zmnožek stolpca 5 in 7.</t>
  </si>
  <si>
    <t>Ponudnik mora v obrazcu tudi izpolniti mankajoče podatke - osenčeni s sivo barvo.</t>
  </si>
  <si>
    <t>Ponudnik v stolpcu 3 ne sme spreminjati besedila.</t>
  </si>
  <si>
    <t xml:space="preserve">V stolpce 10,11 in 12 ponudnik v posamezno celico vnese vrednost "1" za živila, pri katerih bo upošteval merilo embalaža, več ekoloških živil ali višja kakovost. </t>
  </si>
  <si>
    <t>Drugačne označbe v teh stolpcih naročnik ne bo upošteval kot merilo.</t>
  </si>
  <si>
    <t>vpisati skupen znesek DDV</t>
  </si>
  <si>
    <t>Izdelki, kot jabokla, kivi, hruške, pomaranče in drugi, morajo biti porcijski - vsaj 100 g na kos.</t>
  </si>
  <si>
    <r>
      <t xml:space="preserve">upoštevam merilo višja kakovost </t>
    </r>
    <r>
      <rPr>
        <b/>
        <sz val="11"/>
        <color rgb="FFFF0000"/>
        <rFont val="Arial"/>
        <family val="2"/>
        <charset val="238"/>
      </rPr>
      <t>K</t>
    </r>
  </si>
  <si>
    <r>
      <t>upoštevam merilo več ekoloških živil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Ek</t>
    </r>
  </si>
  <si>
    <r>
      <t>upošteva merilo embalaža</t>
    </r>
    <r>
      <rPr>
        <sz val="8"/>
        <color rgb="FFFF0000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Em</t>
    </r>
  </si>
  <si>
    <t>PODATKI O GOSPODARSKEM SUBJEKTU                                 OBR3/2</t>
  </si>
  <si>
    <t xml:space="preserve">solata kristalka </t>
  </si>
  <si>
    <t xml:space="preserve">solata endivija…. </t>
  </si>
  <si>
    <r>
      <t xml:space="preserve">Kakovost izdelkov mora ustrezati zahtevkom, ki so opisana v </t>
    </r>
    <r>
      <rPr>
        <b/>
        <sz val="11"/>
        <rFont val="Arial"/>
        <family val="2"/>
        <charset val="238"/>
      </rPr>
      <t>Priročniku z merili kakovosti za živila v vzgojno-izobraževalnih ustanovah,</t>
    </r>
    <r>
      <rPr>
        <sz val="11"/>
        <rFont val="Arial"/>
        <family val="2"/>
        <charset val="238"/>
      </rPr>
      <t xml:space="preserve"> </t>
    </r>
  </si>
  <si>
    <r>
      <t xml:space="preserve">Dostava: </t>
    </r>
    <r>
      <rPr>
        <b/>
        <sz val="11"/>
        <rFont val="Arial"/>
        <family val="2"/>
        <charset val="238"/>
      </rPr>
      <t>Od 6.00 do 7.00 ure, oziroma po dogovoru.</t>
    </r>
  </si>
  <si>
    <t>veza JN 1241/2016</t>
  </si>
  <si>
    <t>V stolpec 8 se vpiše stopnja DDV (9,5% ali 22%).</t>
  </si>
  <si>
    <t>Davčna številka</t>
  </si>
  <si>
    <t>zelje kislo, 1kg</t>
  </si>
  <si>
    <t>repa kisla, 1kg</t>
  </si>
  <si>
    <t>Želimo, da v  predračunu ponudite lokalne izdelke.</t>
  </si>
  <si>
    <t>radič štrucar</t>
  </si>
  <si>
    <t>breskve</t>
  </si>
  <si>
    <t>grozdje namizno belo</t>
  </si>
  <si>
    <t>grozdje namizno rdeče</t>
  </si>
  <si>
    <t>hruške</t>
  </si>
  <si>
    <t>jabolka</t>
  </si>
  <si>
    <t>jagode</t>
  </si>
  <si>
    <t>kivi</t>
  </si>
  <si>
    <t>lubenica</t>
  </si>
  <si>
    <t>maline</t>
  </si>
  <si>
    <t>melona</t>
  </si>
  <si>
    <t>nektarine</t>
  </si>
  <si>
    <t>pomaranča</t>
  </si>
  <si>
    <t xml:space="preserve">slive </t>
  </si>
  <si>
    <t>fige, suhe 500g-1kg</t>
  </si>
  <si>
    <t>hruške suhe, krhlji neolupljeni</t>
  </si>
  <si>
    <t>jabolka, suhi krhlji neolupljeni</t>
  </si>
  <si>
    <t>jabolka, suhi krhlji olupljeni</t>
  </si>
  <si>
    <t>lešniki celi</t>
  </si>
  <si>
    <t>mandeljni celi</t>
  </si>
  <si>
    <t>marelice suhe, nežveplane, brez koščic</t>
  </si>
  <si>
    <t>orehi jedrca</t>
  </si>
  <si>
    <t>slive suhe, nežveplane brez koščic</t>
  </si>
  <si>
    <t>bučke hokaido</t>
  </si>
  <si>
    <t>krompir mladi</t>
  </si>
  <si>
    <t>kumare</t>
  </si>
  <si>
    <t>ohrovt glavnati</t>
  </si>
  <si>
    <t>paradižnik češnjevec</t>
  </si>
  <si>
    <t>peteršilj korenina</t>
  </si>
  <si>
    <t>radič rdeč</t>
  </si>
  <si>
    <t>solata gentile</t>
  </si>
  <si>
    <t>solata zelena mehka</t>
  </si>
  <si>
    <t>zelje belo</t>
  </si>
  <si>
    <t>zelje belo mlado</t>
  </si>
  <si>
    <t>zelje rdeče</t>
  </si>
  <si>
    <t>zelje kitajsko</t>
  </si>
  <si>
    <t>zelje kislo, 10 kg</t>
  </si>
  <si>
    <t>repa kisla, 10 kg</t>
  </si>
  <si>
    <t xml:space="preserve">paprika rumena, babura </t>
  </si>
  <si>
    <t>janež koromač</t>
  </si>
  <si>
    <t>OD 20. 12. 2019 DO 19. 4.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</si>
</sst>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S_I_T_-;\-* #,##0.00\ _S_I_T_-;_-* &quot;-&quot;??\ _S_I_T_-;_-@_-"/>
    <numFmt numFmtId="165" formatCode="0.000"/>
    <numFmt numFmtId="166" formatCode="0.0000"/>
    <numFmt numFmtId="167" formatCode="_-* #,##0.00\ [$€-1]_-;\-* #,##0.00\ [$€-1]_-;_-* &quot;-&quot;??\ [$€-1]_-"/>
  </numFmts>
  <fonts count="3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Arial"/>
      <family val="2"/>
      <charset val="238"/>
    </font>
    <font>
      <sz val="14"/>
      <color rgb="FF00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i/>
      <sz val="11"/>
      <color rgb="FF0070C0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2"/>
      <name val="Arial CE"/>
      <charset val="238"/>
    </font>
    <font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</borders>
  <cellStyleXfs count="7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</cellStyleXfs>
  <cellXfs count="196">
    <xf numFmtId="0" fontId="0" fillId="0" borderId="0" xfId="0"/>
    <xf numFmtId="0" fontId="7" fillId="0" borderId="0" xfId="0" applyFont="1" applyProtection="1">
      <protection locked="0"/>
    </xf>
    <xf numFmtId="2" fontId="10" fillId="0" borderId="0" xfId="0" applyNumberFormat="1" applyFont="1" applyProtection="1"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10" fontId="1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18" fillId="0" borderId="0" xfId="0" applyFont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29" xfId="0" applyFont="1" applyBorder="1" applyAlignment="1" applyProtection="1">
      <alignment horizontal="left" vertical="center" wrapText="1"/>
      <protection locked="0"/>
    </xf>
    <xf numFmtId="0" fontId="20" fillId="0" borderId="30" xfId="0" applyFont="1" applyBorder="1" applyAlignment="1">
      <alignment vertical="center"/>
    </xf>
    <xf numFmtId="0" fontId="6" fillId="3" borderId="7" xfId="0" applyFont="1" applyFill="1" applyBorder="1" applyProtection="1">
      <protection locked="0"/>
    </xf>
    <xf numFmtId="0" fontId="6" fillId="3" borderId="7" xfId="0" applyFont="1" applyFill="1" applyBorder="1" applyAlignment="1" applyProtection="1">
      <alignment horizontal="right"/>
      <protection locked="0"/>
    </xf>
    <xf numFmtId="0" fontId="7" fillId="3" borderId="7" xfId="0" applyFont="1" applyFill="1" applyBorder="1" applyAlignment="1" applyProtection="1">
      <alignment horizontal="left"/>
      <protection locked="0"/>
    </xf>
    <xf numFmtId="0" fontId="7" fillId="3" borderId="7" xfId="0" applyFont="1" applyFill="1" applyBorder="1" applyAlignment="1" applyProtection="1">
      <alignment horizontal="right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2" fontId="10" fillId="3" borderId="7" xfId="0" applyNumberFormat="1" applyFont="1" applyFill="1" applyBorder="1" applyProtection="1"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24" fillId="3" borderId="8" xfId="0" applyFont="1" applyFill="1" applyBorder="1" applyProtection="1">
      <protection locked="0"/>
    </xf>
    <xf numFmtId="0" fontId="24" fillId="3" borderId="8" xfId="0" applyFont="1" applyFill="1" applyBorder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2" fontId="23" fillId="0" borderId="0" xfId="0" applyNumberFormat="1" applyFont="1" applyProtection="1">
      <protection locked="0"/>
    </xf>
    <xf numFmtId="0" fontId="26" fillId="0" borderId="0" xfId="0" applyFont="1" applyProtection="1">
      <protection locked="0"/>
    </xf>
    <xf numFmtId="2" fontId="26" fillId="0" borderId="0" xfId="0" applyNumberFormat="1" applyFont="1" applyProtection="1">
      <protection locked="0"/>
    </xf>
    <xf numFmtId="0" fontId="7" fillId="3" borderId="0" xfId="0" applyFont="1" applyFill="1" applyProtection="1">
      <protection locked="0"/>
    </xf>
    <xf numFmtId="0" fontId="7" fillId="3" borderId="19" xfId="0" applyFon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/>
      <protection locked="0"/>
    </xf>
    <xf numFmtId="14" fontId="7" fillId="3" borderId="19" xfId="0" applyNumberFormat="1" applyFont="1" applyFill="1" applyBorder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2" fontId="10" fillId="0" borderId="6" xfId="0" applyNumberFormat="1" applyFont="1" applyBorder="1" applyProtection="1">
      <protection locked="0"/>
    </xf>
    <xf numFmtId="2" fontId="10" fillId="2" borderId="16" xfId="0" applyNumberFormat="1" applyFont="1" applyFill="1" applyBorder="1" applyAlignment="1" applyProtection="1">
      <alignment horizontal="left"/>
      <protection locked="0"/>
    </xf>
    <xf numFmtId="0" fontId="30" fillId="0" borderId="0" xfId="0" applyFont="1" applyProtection="1">
      <protection locked="0"/>
    </xf>
    <xf numFmtId="2" fontId="30" fillId="0" borderId="0" xfId="0" applyNumberFormat="1" applyFont="1" applyProtection="1">
      <protection locked="0"/>
    </xf>
    <xf numFmtId="2" fontId="7" fillId="0" borderId="0" xfId="0" applyNumberFormat="1" applyFont="1" applyAlignment="1" applyProtection="1">
      <alignment horizontal="right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2" fontId="10" fillId="4" borderId="6" xfId="0" applyNumberFormat="1" applyFont="1" applyFill="1" applyBorder="1" applyProtection="1">
      <protection locked="0"/>
    </xf>
    <xf numFmtId="2" fontId="10" fillId="4" borderId="1" xfId="0" applyNumberFormat="1" applyFont="1" applyFill="1" applyBorder="1" applyProtection="1">
      <protection locked="0"/>
    </xf>
    <xf numFmtId="166" fontId="7" fillId="4" borderId="1" xfId="0" applyNumberFormat="1" applyFont="1" applyFill="1" applyBorder="1" applyProtection="1">
      <protection locked="0"/>
    </xf>
    <xf numFmtId="166" fontId="7" fillId="2" borderId="16" xfId="0" applyNumberFormat="1" applyFont="1" applyFill="1" applyBorder="1" applyAlignment="1" applyProtection="1">
      <alignment horizontal="left"/>
      <protection locked="0"/>
    </xf>
    <xf numFmtId="166" fontId="7" fillId="0" borderId="0" xfId="0" applyNumberFormat="1" applyFont="1" applyProtection="1">
      <protection locked="0"/>
    </xf>
    <xf numFmtId="166" fontId="32" fillId="0" borderId="0" xfId="0" applyNumberFormat="1" applyFont="1" applyProtection="1">
      <protection locked="0"/>
    </xf>
    <xf numFmtId="166" fontId="7" fillId="3" borderId="7" xfId="0" applyNumberFormat="1" applyFont="1" applyFill="1" applyBorder="1" applyProtection="1">
      <protection locked="0"/>
    </xf>
    <xf numFmtId="2" fontId="7" fillId="0" borderId="26" xfId="0" applyNumberFormat="1" applyFont="1" applyBorder="1" applyProtection="1">
      <protection locked="0"/>
    </xf>
    <xf numFmtId="2" fontId="7" fillId="0" borderId="24" xfId="0" applyNumberFormat="1" applyFont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7" fillId="6" borderId="1" xfId="0" applyFont="1" applyFill="1" applyBorder="1" applyAlignment="1" applyProtection="1">
      <alignment horizontal="left" vertical="center" wrapText="1"/>
      <protection locked="0"/>
    </xf>
    <xf numFmtId="166" fontId="7" fillId="6" borderId="1" xfId="0" applyNumberFormat="1" applyFont="1" applyFill="1" applyBorder="1" applyProtection="1">
      <protection locked="0"/>
    </xf>
    <xf numFmtId="2" fontId="10" fillId="6" borderId="6" xfId="0" applyNumberFormat="1" applyFont="1" applyFill="1" applyBorder="1" applyProtection="1">
      <protection locked="0"/>
    </xf>
    <xf numFmtId="0" fontId="7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167" fontId="6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2" fontId="7" fillId="0" borderId="0" xfId="0" applyNumberFormat="1" applyFont="1" applyAlignment="1">
      <alignment horizontal="center"/>
    </xf>
    <xf numFmtId="0" fontId="21" fillId="0" borderId="0" xfId="0" applyFont="1"/>
    <xf numFmtId="0" fontId="7" fillId="3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2" fontId="25" fillId="0" borderId="0" xfId="0" applyNumberFormat="1" applyFont="1"/>
    <xf numFmtId="2" fontId="14" fillId="0" borderId="0" xfId="0" applyNumberFormat="1" applyFont="1" applyAlignment="1">
      <alignment horizontal="center"/>
    </xf>
    <xf numFmtId="2" fontId="12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3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8" fillId="0" borderId="0" xfId="0" applyNumberFormat="1" applyFont="1"/>
    <xf numFmtId="0" fontId="1" fillId="0" borderId="0" xfId="0" applyFont="1" applyAlignment="1">
      <alignment horizontal="center"/>
    </xf>
    <xf numFmtId="166" fontId="10" fillId="0" borderId="7" xfId="0" applyNumberFormat="1" applyFont="1" applyBorder="1"/>
    <xf numFmtId="2" fontId="24" fillId="3" borderId="7" xfId="0" applyNumberFormat="1" applyFont="1" applyFill="1" applyBorder="1"/>
    <xf numFmtId="2" fontId="7" fillId="3" borderId="7" xfId="0" applyNumberFormat="1" applyFont="1" applyFill="1" applyBorder="1" applyAlignment="1">
      <alignment horizontal="center"/>
    </xf>
    <xf numFmtId="2" fontId="10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2" fontId="8" fillId="2" borderId="2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2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2" fontId="7" fillId="0" borderId="4" xfId="0" applyNumberFormat="1" applyFont="1" applyBorder="1" applyAlignment="1">
      <alignment horizontal="left"/>
    </xf>
    <xf numFmtId="167" fontId="7" fillId="0" borderId="0" xfId="1" applyFont="1"/>
    <xf numFmtId="2" fontId="7" fillId="0" borderId="5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center"/>
    </xf>
    <xf numFmtId="2" fontId="10" fillId="0" borderId="6" xfId="0" applyNumberFormat="1" applyFont="1" applyBorder="1"/>
    <xf numFmtId="0" fontId="6" fillId="2" borderId="17" xfId="0" applyFont="1" applyFill="1" applyBorder="1" applyAlignment="1">
      <alignment horizontal="left"/>
    </xf>
    <xf numFmtId="2" fontId="12" fillId="2" borderId="18" xfId="0" applyNumberFormat="1" applyFont="1" applyFill="1" applyBorder="1"/>
    <xf numFmtId="0" fontId="24" fillId="0" borderId="0" xfId="0" applyFont="1"/>
    <xf numFmtId="0" fontId="24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2" fontId="23" fillId="0" borderId="0" xfId="0" applyNumberFormat="1" applyFont="1" applyAlignment="1">
      <alignment horizontal="center"/>
    </xf>
    <xf numFmtId="0" fontId="30" fillId="0" borderId="0" xfId="0" applyFont="1"/>
    <xf numFmtId="0" fontId="26" fillId="0" borderId="0" xfId="0" applyFont="1" applyAlignment="1">
      <alignment horizontal="right"/>
    </xf>
    <xf numFmtId="0" fontId="26" fillId="0" borderId="0" xfId="0" applyFont="1"/>
    <xf numFmtId="2" fontId="26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right"/>
    </xf>
    <xf numFmtId="0" fontId="1" fillId="0" borderId="0" xfId="0" applyFont="1"/>
    <xf numFmtId="166" fontId="1" fillId="0" borderId="0" xfId="0" applyNumberFormat="1" applyFont="1"/>
    <xf numFmtId="2" fontId="1" fillId="0" borderId="0" xfId="0" applyNumberFormat="1" applyFont="1"/>
    <xf numFmtId="166" fontId="10" fillId="0" borderId="0" xfId="0" applyNumberFormat="1" applyFont="1" applyAlignment="1">
      <alignment horizontal="center"/>
    </xf>
    <xf numFmtId="166" fontId="7" fillId="0" borderId="9" xfId="0" applyNumberFormat="1" applyFont="1" applyBorder="1" applyAlignment="1">
      <alignment horizontal="right"/>
    </xf>
    <xf numFmtId="49" fontId="10" fillId="0" borderId="10" xfId="0" applyNumberFormat="1" applyFont="1" applyBorder="1" applyAlignment="1">
      <alignment horizontal="left"/>
    </xf>
    <xf numFmtId="166" fontId="7" fillId="0" borderId="0" xfId="0" applyNumberFormat="1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2" fontId="13" fillId="0" borderId="0" xfId="0" applyNumberFormat="1" applyFont="1"/>
    <xf numFmtId="0" fontId="31" fillId="0" borderId="0" xfId="0" applyFont="1"/>
    <xf numFmtId="166" fontId="7" fillId="3" borderId="7" xfId="0" applyNumberFormat="1" applyFont="1" applyFill="1" applyBorder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4" borderId="5" xfId="0" applyFont="1" applyFill="1" applyBorder="1"/>
    <xf numFmtId="16" fontId="15" fillId="4" borderId="3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center"/>
    </xf>
    <xf numFmtId="2" fontId="7" fillId="4" borderId="24" xfId="0" applyNumberFormat="1" applyFont="1" applyFill="1" applyBorder="1" applyAlignment="1">
      <alignment horizontal="right" vertical="center" wrapText="1"/>
    </xf>
    <xf numFmtId="0" fontId="6" fillId="5" borderId="32" xfId="0" applyFont="1" applyFill="1" applyBorder="1" applyAlignment="1" applyProtection="1">
      <alignment horizontal="center" vertical="center" wrapText="1"/>
      <protection locked="0"/>
    </xf>
    <xf numFmtId="0" fontId="6" fillId="5" borderId="33" xfId="0" applyFont="1" applyFill="1" applyBorder="1" applyAlignment="1" applyProtection="1">
      <alignment horizontal="center" vertical="center" wrapText="1"/>
      <protection locked="0"/>
    </xf>
    <xf numFmtId="0" fontId="6" fillId="5" borderId="3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/>
    <xf numFmtId="0" fontId="27" fillId="0" borderId="1" xfId="0" applyFont="1" applyBorder="1" applyAlignment="1">
      <alignment horizontal="center"/>
    </xf>
    <xf numFmtId="166" fontId="7" fillId="0" borderId="1" xfId="0" applyNumberFormat="1" applyFont="1" applyBorder="1" applyProtection="1">
      <protection locked="0"/>
    </xf>
    <xf numFmtId="2" fontId="7" fillId="0" borderId="24" xfId="0" applyNumberFormat="1" applyFont="1" applyBorder="1" applyAlignment="1">
      <alignment horizontal="right" vertical="center" wrapText="1"/>
    </xf>
    <xf numFmtId="0" fontId="27" fillId="0" borderId="1" xfId="0" applyFont="1" applyBorder="1"/>
    <xf numFmtId="0" fontId="7" fillId="6" borderId="5" xfId="0" applyFont="1" applyFill="1" applyBorder="1"/>
    <xf numFmtId="16" fontId="15" fillId="6" borderId="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27" fillId="6" borderId="1" xfId="0" applyFont="1" applyFill="1" applyBorder="1"/>
    <xf numFmtId="165" fontId="27" fillId="6" borderId="1" xfId="0" applyNumberFormat="1" applyFont="1" applyFill="1" applyBorder="1" applyAlignment="1">
      <alignment horizontal="center"/>
    </xf>
    <xf numFmtId="2" fontId="7" fillId="6" borderId="24" xfId="0" applyNumberFormat="1" applyFont="1" applyFill="1" applyBorder="1" applyAlignment="1">
      <alignment horizontal="right" vertical="center" wrapText="1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24" xfId="0" applyFont="1" applyFill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165" fontId="27" fillId="0" borderId="1" xfId="0" applyNumberFormat="1" applyFont="1" applyBorder="1" applyAlignment="1">
      <alignment horizontal="center"/>
    </xf>
    <xf numFmtId="0" fontId="15" fillId="4" borderId="3" xfId="0" applyFont="1" applyFill="1" applyBorder="1" applyAlignment="1">
      <alignment horizontal="center" vertical="center" wrapText="1"/>
    </xf>
    <xf numFmtId="0" fontId="27" fillId="4" borderId="1" xfId="0" applyFont="1" applyFill="1" applyBorder="1"/>
    <xf numFmtId="165" fontId="27" fillId="4" borderId="1" xfId="0" applyNumberFormat="1" applyFont="1" applyFill="1" applyBorder="1" applyAlignment="1">
      <alignment horizontal="center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24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>
      <alignment horizontal="center" vertical="center" wrapText="1"/>
    </xf>
    <xf numFmtId="16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/>
    </xf>
    <xf numFmtId="2" fontId="7" fillId="2" borderId="14" xfId="0" applyNumberFormat="1" applyFont="1" applyFill="1" applyBorder="1" applyAlignment="1">
      <alignment horizontal="center"/>
    </xf>
    <xf numFmtId="2" fontId="7" fillId="2" borderId="23" xfId="4" applyNumberFormat="1" applyFont="1" applyFill="1" applyBorder="1" applyAlignment="1">
      <alignment horizontal="right"/>
    </xf>
    <xf numFmtId="0" fontId="10" fillId="2" borderId="28" xfId="4" applyNumberFormat="1" applyFont="1" applyFill="1" applyBorder="1" applyAlignment="1">
      <alignment horizontal="center"/>
    </xf>
    <xf numFmtId="0" fontId="10" fillId="2" borderId="23" xfId="4" applyNumberFormat="1" applyFont="1" applyFill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166" fontId="7" fillId="0" borderId="3" xfId="0" applyNumberFormat="1" applyFont="1" applyBorder="1"/>
    <xf numFmtId="2" fontId="10" fillId="0" borderId="21" xfId="0" applyNumberFormat="1" applyFont="1" applyBorder="1"/>
    <xf numFmtId="166" fontId="7" fillId="0" borderId="1" xfId="0" applyNumberFormat="1" applyFont="1" applyBorder="1"/>
    <xf numFmtId="2" fontId="6" fillId="2" borderId="2" xfId="0" applyNumberFormat="1" applyFont="1" applyFill="1" applyBorder="1" applyAlignment="1">
      <alignment horizontal="center"/>
    </xf>
    <xf numFmtId="166" fontId="7" fillId="2" borderId="2" xfId="0" applyNumberFormat="1" applyFont="1" applyFill="1" applyBorder="1"/>
    <xf numFmtId="2" fontId="7" fillId="2" borderId="25" xfId="0" applyNumberFormat="1" applyFont="1" applyFill="1" applyBorder="1"/>
    <xf numFmtId="0" fontId="30" fillId="0" borderId="0" xfId="0" applyFont="1" applyAlignment="1">
      <alignment horizontal="right"/>
    </xf>
    <xf numFmtId="2" fontId="30" fillId="0" borderId="0" xfId="0" applyNumberFormat="1" applyFont="1" applyAlignment="1">
      <alignment horizontal="center"/>
    </xf>
    <xf numFmtId="2" fontId="32" fillId="0" borderId="0" xfId="0" applyNumberFormat="1" applyFont="1"/>
    <xf numFmtId="0" fontId="29" fillId="0" borderId="0" xfId="0" applyFont="1"/>
    <xf numFmtId="2" fontId="7" fillId="0" borderId="0" xfId="4" applyNumberFormat="1" applyFont="1"/>
    <xf numFmtId="165" fontId="6" fillId="0" borderId="0" xfId="0" applyNumberFormat="1" applyFont="1"/>
    <xf numFmtId="10" fontId="7" fillId="0" borderId="0" xfId="0" applyNumberFormat="1" applyFont="1"/>
    <xf numFmtId="165" fontId="21" fillId="0" borderId="0" xfId="0" applyNumberFormat="1" applyFont="1"/>
    <xf numFmtId="10" fontId="29" fillId="0" borderId="0" xfId="0" applyNumberFormat="1" applyFont="1"/>
    <xf numFmtId="0" fontId="29" fillId="0" borderId="0" xfId="0" applyFont="1" applyAlignment="1">
      <alignment horizontal="center"/>
    </xf>
    <xf numFmtId="10" fontId="6" fillId="0" borderId="0" xfId="0" applyNumberFormat="1" applyFont="1"/>
    <xf numFmtId="2" fontId="6" fillId="0" borderId="0" xfId="0" applyNumberFormat="1" applyFont="1"/>
    <xf numFmtId="166" fontId="10" fillId="0" borderId="0" xfId="0" applyNumberFormat="1" applyFont="1" applyAlignment="1">
      <alignment horizontal="left"/>
    </xf>
  </cellXfs>
  <cellStyles count="7">
    <cellStyle name="Euro" xfId="1"/>
    <cellStyle name="Navadno" xfId="0" builtinId="0"/>
    <cellStyle name="Navadno 2" xfId="2"/>
    <cellStyle name="Navadno 2 2" xfId="3"/>
    <cellStyle name="Navadno 3" xfId="6"/>
    <cellStyle name="Vejica" xfId="4" builtinId="3"/>
    <cellStyle name="Vejica 2" xfId="5"/>
  </cellStyles>
  <dxfs count="0"/>
  <tableStyles count="0" defaultTableStyle="TableStyleMedium9" defaultPivotStyle="PivotStyleLight16"/>
  <colors>
    <mruColors>
      <color rgb="FF0000FF"/>
      <color rgb="FF000000"/>
      <color rgb="FFFF3300"/>
      <color rgb="FF66FFFF"/>
      <color rgb="FF09F769"/>
      <color rgb="FF0099CC"/>
      <color rgb="FFFF3399"/>
      <color rgb="FFE5E5FF"/>
      <color rgb="FFCC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0" name="Picture 1" descr="glava">
          <a:extLst>
            <a:ext uri="{FF2B5EF4-FFF2-40B4-BE49-F238E27FC236}">
              <a16:creationId xmlns:a16="http://schemas.microsoft.com/office/drawing/2014/main" id="{00000000-0008-0000-0B00-00005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1" name="Picture 2" descr="glava">
          <a:extLst>
            <a:ext uri="{FF2B5EF4-FFF2-40B4-BE49-F238E27FC236}">
              <a16:creationId xmlns:a16="http://schemas.microsoft.com/office/drawing/2014/main" id="{00000000-0008-0000-0B00-00005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2" name="Picture 3" descr="glava">
          <a:extLst>
            <a:ext uri="{FF2B5EF4-FFF2-40B4-BE49-F238E27FC236}">
              <a16:creationId xmlns:a16="http://schemas.microsoft.com/office/drawing/2014/main" id="{00000000-0008-0000-0B00-00005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3" name="Picture 4" descr="glava">
          <a:extLst>
            <a:ext uri="{FF2B5EF4-FFF2-40B4-BE49-F238E27FC236}">
              <a16:creationId xmlns:a16="http://schemas.microsoft.com/office/drawing/2014/main" id="{00000000-0008-0000-0B00-00005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4" name="Picture 1" descr="glava">
          <a:extLst>
            <a:ext uri="{FF2B5EF4-FFF2-40B4-BE49-F238E27FC236}">
              <a16:creationId xmlns:a16="http://schemas.microsoft.com/office/drawing/2014/main" id="{00000000-0008-0000-0B00-00005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5" name="Picture 2" descr="glava">
          <a:extLst>
            <a:ext uri="{FF2B5EF4-FFF2-40B4-BE49-F238E27FC236}">
              <a16:creationId xmlns:a16="http://schemas.microsoft.com/office/drawing/2014/main" id="{00000000-0008-0000-0B00-00005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809625</xdr:colOff>
      <xdr:row>0</xdr:row>
      <xdr:rowOff>0</xdr:rowOff>
    </xdr:to>
    <xdr:pic>
      <xdr:nvPicPr>
        <xdr:cNvPr id="10336" name="Picture 3" descr="glava">
          <a:extLst>
            <a:ext uri="{FF2B5EF4-FFF2-40B4-BE49-F238E27FC236}">
              <a16:creationId xmlns:a16="http://schemas.microsoft.com/office/drawing/2014/main" id="{00000000-0008-0000-0B00-00006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7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790575</xdr:colOff>
      <xdr:row>0</xdr:row>
      <xdr:rowOff>0</xdr:rowOff>
    </xdr:to>
    <xdr:pic>
      <xdr:nvPicPr>
        <xdr:cNvPr id="10337" name="Picture 4" descr="glava">
          <a:extLst>
            <a:ext uri="{FF2B5EF4-FFF2-40B4-BE49-F238E27FC236}">
              <a16:creationId xmlns:a16="http://schemas.microsoft.com/office/drawing/2014/main" id="{00000000-0008-0000-0B00-00006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5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21"/>
  <sheetViews>
    <sheetView workbookViewId="0">
      <selection activeCell="A23" sqref="A23"/>
    </sheetView>
  </sheetViews>
  <sheetFormatPr defaultColWidth="9.109375" defaultRowHeight="17.399999999999999" x14ac:dyDescent="0.3"/>
  <cols>
    <col min="1" max="1" width="42.6640625" style="6" customWidth="1"/>
    <col min="2" max="2" width="46.33203125" style="6" customWidth="1"/>
    <col min="3" max="16384" width="9.109375" style="6"/>
  </cols>
  <sheetData>
    <row r="1" spans="1:2" x14ac:dyDescent="0.3">
      <c r="A1" s="5" t="s">
        <v>202</v>
      </c>
    </row>
    <row r="2" spans="1:2" x14ac:dyDescent="0.3">
      <c r="A2" s="7"/>
    </row>
    <row r="3" spans="1:2" x14ac:dyDescent="0.3">
      <c r="A3" s="7"/>
    </row>
    <row r="4" spans="1:2" ht="18" thickBot="1" x14ac:dyDescent="0.35">
      <c r="A4" s="7"/>
    </row>
    <row r="5" spans="1:2" ht="18.600000000000001" thickBot="1" x14ac:dyDescent="0.35">
      <c r="A5" s="8" t="s">
        <v>174</v>
      </c>
      <c r="B5" s="9"/>
    </row>
    <row r="6" spans="1:2" ht="18.600000000000001" thickBot="1" x14ac:dyDescent="0.35">
      <c r="A6" s="10" t="s">
        <v>175</v>
      </c>
      <c r="B6" s="9"/>
    </row>
    <row r="7" spans="1:2" ht="18.600000000000001" thickBot="1" x14ac:dyDescent="0.35">
      <c r="A7" s="10" t="s">
        <v>176</v>
      </c>
      <c r="B7" s="9"/>
    </row>
    <row r="8" spans="1:2" ht="18.600000000000001" thickBot="1" x14ac:dyDescent="0.35">
      <c r="A8" s="10" t="s">
        <v>209</v>
      </c>
      <c r="B8" s="9"/>
    </row>
    <row r="9" spans="1:2" ht="18.600000000000001" thickBot="1" x14ac:dyDescent="0.35">
      <c r="A9" s="10" t="s">
        <v>177</v>
      </c>
      <c r="B9" s="9"/>
    </row>
    <row r="10" spans="1:2" ht="18.600000000000001" thickBot="1" x14ac:dyDescent="0.35">
      <c r="A10" s="10" t="s">
        <v>178</v>
      </c>
      <c r="B10" s="9"/>
    </row>
    <row r="11" spans="1:2" ht="18.600000000000001" thickBot="1" x14ac:dyDescent="0.35">
      <c r="A11" s="10" t="s">
        <v>179</v>
      </c>
      <c r="B11" s="9"/>
    </row>
    <row r="12" spans="1:2" ht="18.600000000000001" thickBot="1" x14ac:dyDescent="0.35">
      <c r="A12" s="10" t="s">
        <v>180</v>
      </c>
      <c r="B12" s="9"/>
    </row>
    <row r="13" spans="1:2" ht="18.600000000000001" thickBot="1" x14ac:dyDescent="0.35">
      <c r="A13" s="10" t="s">
        <v>181</v>
      </c>
      <c r="B13" s="9"/>
    </row>
    <row r="14" spans="1:2" ht="18.600000000000001" thickBot="1" x14ac:dyDescent="0.35">
      <c r="A14" s="10" t="s">
        <v>182</v>
      </c>
      <c r="B14" s="9"/>
    </row>
    <row r="15" spans="1:2" ht="18.600000000000001" thickBot="1" x14ac:dyDescent="0.35">
      <c r="A15" s="10" t="s">
        <v>183</v>
      </c>
      <c r="B15" s="9"/>
    </row>
    <row r="16" spans="1:2" ht="18.600000000000001" thickBot="1" x14ac:dyDescent="0.35">
      <c r="A16" s="10" t="s">
        <v>184</v>
      </c>
      <c r="B16" s="9"/>
    </row>
    <row r="17" spans="1:2" ht="18.600000000000001" thickBot="1" x14ac:dyDescent="0.35">
      <c r="A17" s="10" t="s">
        <v>185</v>
      </c>
      <c r="B17" s="9"/>
    </row>
    <row r="18" spans="1:2" ht="18.600000000000001" thickBot="1" x14ac:dyDescent="0.35">
      <c r="A18" s="10" t="s">
        <v>186</v>
      </c>
      <c r="B18" s="9"/>
    </row>
    <row r="21" spans="1:2" x14ac:dyDescent="0.3">
      <c r="A21" s="6" t="s">
        <v>187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L145"/>
  <sheetViews>
    <sheetView tabSelected="1" topLeftCell="A7" zoomScaleNormal="100" workbookViewId="0">
      <pane xSplit="3" ySplit="10" topLeftCell="D95" activePane="bottomRight" state="frozen"/>
      <selection activeCell="A7" sqref="A7"/>
      <selection pane="topRight" activeCell="D7" sqref="D7"/>
      <selection pane="bottomLeft" activeCell="A17" sqref="A17"/>
      <selection pane="bottomRight" activeCell="E101" sqref="E101"/>
    </sheetView>
  </sheetViews>
  <sheetFormatPr defaultColWidth="9.109375" defaultRowHeight="13.2" x14ac:dyDescent="0.25"/>
  <cols>
    <col min="1" max="1" width="5.5546875" style="108" customWidth="1"/>
    <col min="2" max="2" width="6.109375" style="50" customWidth="1"/>
    <col min="3" max="3" width="27.5546875" style="108" customWidth="1"/>
    <col min="4" max="4" width="14.33203125" style="108" customWidth="1"/>
    <col min="5" max="5" width="10.33203125" style="66" customWidth="1"/>
    <col min="6" max="6" width="7.6640625" style="67" customWidth="1"/>
    <col min="7" max="7" width="11.88671875" style="109" customWidth="1"/>
    <col min="8" max="8" width="10.44140625" style="68" customWidth="1"/>
    <col min="9" max="9" width="16.6640625" style="110" customWidth="1"/>
    <col min="10" max="12" width="8.5546875" style="108" customWidth="1"/>
    <col min="13" max="16384" width="9.109375" style="108"/>
  </cols>
  <sheetData>
    <row r="1" spans="1:12" x14ac:dyDescent="0.25">
      <c r="A1" s="108" t="s">
        <v>67</v>
      </c>
    </row>
    <row r="3" spans="1:12" s="48" customFormat="1" ht="13.8" x14ac:dyDescent="0.25">
      <c r="A3" s="51" t="s">
        <v>66</v>
      </c>
      <c r="B3" s="52"/>
      <c r="E3" s="52"/>
      <c r="F3" s="111"/>
      <c r="G3" s="112" t="s">
        <v>74</v>
      </c>
      <c r="H3" s="113" t="s">
        <v>75</v>
      </c>
      <c r="I3" s="53"/>
    </row>
    <row r="4" spans="1:12" s="48" customFormat="1" ht="13.8" x14ac:dyDescent="0.25">
      <c r="A4" s="51" t="s">
        <v>169</v>
      </c>
      <c r="B4" s="52"/>
      <c r="E4" s="52"/>
      <c r="F4" s="111" t="s">
        <v>2</v>
      </c>
      <c r="G4" s="114"/>
      <c r="H4" s="73"/>
      <c r="I4" s="53"/>
    </row>
    <row r="5" spans="1:12" s="48" customFormat="1" ht="13.8" x14ac:dyDescent="0.25">
      <c r="A5" s="51" t="s">
        <v>80</v>
      </c>
      <c r="B5" s="52"/>
      <c r="E5" s="52"/>
      <c r="F5" s="54"/>
      <c r="G5" s="114"/>
      <c r="H5" s="73"/>
      <c r="I5" s="53"/>
    </row>
    <row r="7" spans="1:12" ht="15.6" x14ac:dyDescent="0.3">
      <c r="A7" s="48" t="s">
        <v>68</v>
      </c>
      <c r="B7" s="52"/>
      <c r="C7" s="48"/>
      <c r="G7" s="115" t="s">
        <v>154</v>
      </c>
      <c r="H7" s="116">
        <v>11</v>
      </c>
      <c r="I7" s="117"/>
    </row>
    <row r="8" spans="1:12" s="49" customFormat="1" ht="15.6" x14ac:dyDescent="0.3">
      <c r="A8" s="11"/>
      <c r="B8" s="12"/>
      <c r="C8" s="11"/>
      <c r="E8" s="57"/>
      <c r="F8" s="59"/>
      <c r="G8" s="118" t="s">
        <v>118</v>
      </c>
      <c r="H8" s="58"/>
      <c r="I8" s="117"/>
      <c r="J8" s="98"/>
    </row>
    <row r="9" spans="1:12" s="62" customFormat="1" ht="15.6" x14ac:dyDescent="0.3">
      <c r="A9" s="18"/>
      <c r="B9" s="19"/>
      <c r="C9" s="18"/>
      <c r="D9" s="49"/>
      <c r="E9" s="57"/>
      <c r="F9" s="59"/>
      <c r="G9" s="114" t="s">
        <v>207</v>
      </c>
      <c r="H9" s="60"/>
      <c r="I9" s="53"/>
      <c r="J9" s="61"/>
      <c r="K9" s="61"/>
      <c r="L9" s="61"/>
    </row>
    <row r="10" spans="1:12" s="62" customFormat="1" ht="15.6" x14ac:dyDescent="0.3">
      <c r="A10" s="18"/>
      <c r="B10" s="19"/>
      <c r="C10" s="18"/>
      <c r="D10" s="49"/>
      <c r="E10" s="57"/>
      <c r="F10" s="59"/>
      <c r="G10" s="114"/>
      <c r="H10" s="60"/>
      <c r="I10" s="53"/>
      <c r="J10" s="61"/>
      <c r="K10" s="61"/>
      <c r="L10" s="61"/>
    </row>
    <row r="11" spans="1:12" s="64" customFormat="1" ht="13.8" x14ac:dyDescent="0.25">
      <c r="A11" s="62"/>
      <c r="B11" s="63"/>
      <c r="D11" s="65"/>
      <c r="E11" s="66"/>
      <c r="F11" s="67"/>
      <c r="G11" s="109"/>
      <c r="H11" s="68"/>
      <c r="I11" s="110"/>
      <c r="J11" s="69"/>
      <c r="K11" s="69"/>
      <c r="L11" s="69"/>
    </row>
    <row r="12" spans="1:12" s="48" customFormat="1" ht="13.8" x14ac:dyDescent="0.25">
      <c r="A12" s="13" t="s">
        <v>173</v>
      </c>
      <c r="B12" s="14"/>
      <c r="C12" s="15"/>
      <c r="D12" s="70" t="s">
        <v>158</v>
      </c>
      <c r="E12" s="71" t="s">
        <v>253</v>
      </c>
      <c r="F12" s="72"/>
      <c r="G12" s="119"/>
      <c r="H12" s="73"/>
      <c r="I12" s="53"/>
      <c r="J12" s="74"/>
      <c r="K12" s="74"/>
      <c r="L12" s="74"/>
    </row>
    <row r="13" spans="1:12" ht="18" thickBot="1" x14ac:dyDescent="0.35">
      <c r="A13" s="75"/>
      <c r="B13" s="108"/>
      <c r="C13" s="76"/>
      <c r="E13" s="120"/>
      <c r="G13" s="121"/>
    </row>
    <row r="14" spans="1:12" s="82" customFormat="1" ht="45.75" customHeight="1" thickBot="1" x14ac:dyDescent="0.3">
      <c r="A14" s="77" t="s">
        <v>72</v>
      </c>
      <c r="B14" s="78" t="s">
        <v>3</v>
      </c>
      <c r="C14" s="78" t="s">
        <v>73</v>
      </c>
      <c r="D14" s="3" t="s">
        <v>166</v>
      </c>
      <c r="E14" s="78" t="s">
        <v>69</v>
      </c>
      <c r="F14" s="78" t="s">
        <v>4</v>
      </c>
      <c r="G14" s="122" t="s">
        <v>70</v>
      </c>
      <c r="H14" s="4" t="s">
        <v>71</v>
      </c>
      <c r="I14" s="123" t="s">
        <v>155</v>
      </c>
      <c r="J14" s="79" t="s">
        <v>201</v>
      </c>
      <c r="K14" s="80" t="s">
        <v>200</v>
      </c>
      <c r="L14" s="81" t="s">
        <v>199</v>
      </c>
    </row>
    <row r="15" spans="1:12" s="86" customFormat="1" ht="12.75" customHeight="1" thickBot="1" x14ac:dyDescent="0.3">
      <c r="A15" s="124" t="s">
        <v>5</v>
      </c>
      <c r="B15" s="125" t="s">
        <v>6</v>
      </c>
      <c r="C15" s="125" t="s">
        <v>7</v>
      </c>
      <c r="D15" s="125" t="s">
        <v>8</v>
      </c>
      <c r="E15" s="125" t="s">
        <v>9</v>
      </c>
      <c r="F15" s="125" t="s">
        <v>10</v>
      </c>
      <c r="G15" s="125" t="s">
        <v>11</v>
      </c>
      <c r="H15" s="125" t="s">
        <v>12</v>
      </c>
      <c r="I15" s="85" t="s">
        <v>156</v>
      </c>
      <c r="J15" s="83" t="s">
        <v>14</v>
      </c>
      <c r="K15" s="84" t="s">
        <v>15</v>
      </c>
      <c r="L15" s="85" t="s">
        <v>16</v>
      </c>
    </row>
    <row r="16" spans="1:12" s="48" customFormat="1" ht="13.8" x14ac:dyDescent="0.25">
      <c r="A16" s="126"/>
      <c r="B16" s="127"/>
      <c r="C16" s="128" t="s">
        <v>171</v>
      </c>
      <c r="D16" s="34"/>
      <c r="E16" s="129"/>
      <c r="F16" s="130"/>
      <c r="G16" s="37"/>
      <c r="H16" s="35"/>
      <c r="I16" s="131"/>
      <c r="J16" s="132"/>
      <c r="K16" s="133"/>
      <c r="L16" s="134"/>
    </row>
    <row r="17" spans="1:12" s="48" customFormat="1" ht="13.8" x14ac:dyDescent="0.25">
      <c r="A17" s="135" t="s">
        <v>5</v>
      </c>
      <c r="B17" s="136">
        <v>178</v>
      </c>
      <c r="C17" s="137" t="s">
        <v>119</v>
      </c>
      <c r="D17" s="138"/>
      <c r="E17" s="139">
        <v>5</v>
      </c>
      <c r="F17" s="140" t="s">
        <v>35</v>
      </c>
      <c r="G17" s="141"/>
      <c r="H17" s="29">
        <v>9.5</v>
      </c>
      <c r="I17" s="142">
        <f>+E17*G17</f>
        <v>0</v>
      </c>
      <c r="J17" s="87"/>
      <c r="K17" s="88"/>
      <c r="L17" s="89"/>
    </row>
    <row r="18" spans="1:12" s="48" customFormat="1" ht="13.8" x14ac:dyDescent="0.25">
      <c r="A18" s="135" t="s">
        <v>6</v>
      </c>
      <c r="B18" s="140">
        <v>186</v>
      </c>
      <c r="C18" s="137" t="s">
        <v>120</v>
      </c>
      <c r="D18" s="138"/>
      <c r="E18" s="143">
        <v>2</v>
      </c>
      <c r="F18" s="140" t="s">
        <v>35</v>
      </c>
      <c r="G18" s="141"/>
      <c r="H18" s="29">
        <v>9.5</v>
      </c>
      <c r="I18" s="142">
        <f t="shared" ref="I18:I81" si="0">+E18*G18</f>
        <v>0</v>
      </c>
      <c r="J18" s="87"/>
      <c r="K18" s="88"/>
      <c r="L18" s="89"/>
    </row>
    <row r="19" spans="1:12" s="48" customFormat="1" ht="13.8" x14ac:dyDescent="0.25">
      <c r="A19" s="135" t="s">
        <v>7</v>
      </c>
      <c r="B19" s="136">
        <v>137</v>
      </c>
      <c r="C19" s="137" t="s">
        <v>164</v>
      </c>
      <c r="D19" s="138"/>
      <c r="E19" s="143">
        <v>2700</v>
      </c>
      <c r="F19" s="140" t="s">
        <v>35</v>
      </c>
      <c r="G19" s="141"/>
      <c r="H19" s="29">
        <v>9.5</v>
      </c>
      <c r="I19" s="142">
        <f t="shared" si="0"/>
        <v>0</v>
      </c>
      <c r="J19" s="87"/>
      <c r="K19" s="88"/>
      <c r="L19" s="89"/>
    </row>
    <row r="20" spans="1:12" s="48" customFormat="1" ht="13.8" x14ac:dyDescent="0.25">
      <c r="A20" s="135" t="s">
        <v>8</v>
      </c>
      <c r="B20" s="136">
        <v>170</v>
      </c>
      <c r="C20" s="137" t="s">
        <v>121</v>
      </c>
      <c r="D20" s="138"/>
      <c r="E20" s="143">
        <v>5</v>
      </c>
      <c r="F20" s="140" t="s">
        <v>35</v>
      </c>
      <c r="G20" s="141"/>
      <c r="H20" s="29">
        <v>9.5</v>
      </c>
      <c r="I20" s="142">
        <f t="shared" si="0"/>
        <v>0</v>
      </c>
      <c r="J20" s="87"/>
      <c r="K20" s="88"/>
      <c r="L20" s="89"/>
    </row>
    <row r="21" spans="1:12" s="48" customFormat="1" ht="13.8" x14ac:dyDescent="0.25">
      <c r="A21" s="135" t="s">
        <v>9</v>
      </c>
      <c r="B21" s="140">
        <v>134</v>
      </c>
      <c r="C21" s="137" t="s">
        <v>214</v>
      </c>
      <c r="D21" s="138"/>
      <c r="E21" s="143">
        <v>57</v>
      </c>
      <c r="F21" s="140" t="s">
        <v>35</v>
      </c>
      <c r="G21" s="141"/>
      <c r="H21" s="29">
        <v>9.5</v>
      </c>
      <c r="I21" s="142">
        <f t="shared" si="0"/>
        <v>0</v>
      </c>
      <c r="J21" s="87"/>
      <c r="K21" s="88"/>
      <c r="L21" s="89"/>
    </row>
    <row r="22" spans="1:12" s="48" customFormat="1" ht="13.8" x14ac:dyDescent="0.25">
      <c r="A22" s="135" t="s">
        <v>10</v>
      </c>
      <c r="B22" s="140">
        <v>174</v>
      </c>
      <c r="C22" s="137" t="s">
        <v>122</v>
      </c>
      <c r="D22" s="138"/>
      <c r="E22" s="143">
        <v>70</v>
      </c>
      <c r="F22" s="140" t="s">
        <v>35</v>
      </c>
      <c r="G22" s="141"/>
      <c r="H22" s="29">
        <v>9.5</v>
      </c>
      <c r="I22" s="142">
        <f t="shared" si="0"/>
        <v>0</v>
      </c>
      <c r="J22" s="87"/>
      <c r="K22" s="88"/>
      <c r="L22" s="89"/>
    </row>
    <row r="23" spans="1:12" s="48" customFormat="1" ht="13.8" x14ac:dyDescent="0.25">
      <c r="A23" s="135" t="s">
        <v>11</v>
      </c>
      <c r="B23" s="140">
        <v>149</v>
      </c>
      <c r="C23" s="137" t="s">
        <v>215</v>
      </c>
      <c r="D23" s="138"/>
      <c r="E23" s="143">
        <v>200</v>
      </c>
      <c r="F23" s="140" t="s">
        <v>35</v>
      </c>
      <c r="G23" s="141"/>
      <c r="H23" s="29">
        <v>9.5</v>
      </c>
      <c r="I23" s="142">
        <f t="shared" si="0"/>
        <v>0</v>
      </c>
      <c r="J23" s="87"/>
      <c r="K23" s="88"/>
      <c r="L23" s="89"/>
    </row>
    <row r="24" spans="1:12" s="48" customFormat="1" ht="13.8" x14ac:dyDescent="0.25">
      <c r="A24" s="135" t="s">
        <v>12</v>
      </c>
      <c r="B24" s="140">
        <v>149</v>
      </c>
      <c r="C24" s="137" t="s">
        <v>216</v>
      </c>
      <c r="D24" s="138"/>
      <c r="E24" s="143">
        <v>50</v>
      </c>
      <c r="F24" s="140" t="s">
        <v>35</v>
      </c>
      <c r="G24" s="141"/>
      <c r="H24" s="29">
        <v>9.5</v>
      </c>
      <c r="I24" s="142">
        <f t="shared" si="0"/>
        <v>0</v>
      </c>
      <c r="J24" s="87"/>
      <c r="K24" s="88"/>
      <c r="L24" s="89"/>
    </row>
    <row r="25" spans="1:12" s="48" customFormat="1" ht="13.8" x14ac:dyDescent="0.25">
      <c r="A25" s="135" t="s">
        <v>13</v>
      </c>
      <c r="B25" s="140">
        <v>141</v>
      </c>
      <c r="C25" s="137" t="s">
        <v>217</v>
      </c>
      <c r="D25" s="138"/>
      <c r="E25" s="143">
        <v>660</v>
      </c>
      <c r="F25" s="140" t="s">
        <v>35</v>
      </c>
      <c r="G25" s="141"/>
      <c r="H25" s="29">
        <v>9.5</v>
      </c>
      <c r="I25" s="142">
        <f t="shared" si="0"/>
        <v>0</v>
      </c>
      <c r="J25" s="87"/>
      <c r="K25" s="88"/>
      <c r="L25" s="89"/>
    </row>
    <row r="26" spans="1:12" s="48" customFormat="1" ht="13.8" x14ac:dyDescent="0.25">
      <c r="A26" s="135" t="s">
        <v>14</v>
      </c>
      <c r="B26" s="140">
        <v>136</v>
      </c>
      <c r="C26" s="137" t="s">
        <v>218</v>
      </c>
      <c r="D26" s="138"/>
      <c r="E26" s="143">
        <v>100</v>
      </c>
      <c r="F26" s="140" t="s">
        <v>35</v>
      </c>
      <c r="G26" s="141"/>
      <c r="H26" s="29">
        <v>9.5</v>
      </c>
      <c r="I26" s="142">
        <f t="shared" si="0"/>
        <v>0</v>
      </c>
      <c r="J26" s="87"/>
      <c r="K26" s="88"/>
      <c r="L26" s="89"/>
    </row>
    <row r="27" spans="1:12" s="48" customFormat="1" ht="13.8" x14ac:dyDescent="0.25">
      <c r="A27" s="135" t="s">
        <v>15</v>
      </c>
      <c r="B27" s="140">
        <v>156</v>
      </c>
      <c r="C27" s="137" t="s">
        <v>219</v>
      </c>
      <c r="D27" s="138"/>
      <c r="E27" s="143">
        <v>20</v>
      </c>
      <c r="F27" s="140" t="s">
        <v>35</v>
      </c>
      <c r="G27" s="141"/>
      <c r="H27" s="29">
        <v>9.5</v>
      </c>
      <c r="I27" s="142">
        <f t="shared" si="0"/>
        <v>0</v>
      </c>
      <c r="J27" s="87"/>
      <c r="K27" s="88"/>
      <c r="L27" s="89"/>
    </row>
    <row r="28" spans="1:12" s="48" customFormat="1" ht="13.8" x14ac:dyDescent="0.25">
      <c r="A28" s="135" t="s">
        <v>16</v>
      </c>
      <c r="B28" s="140">
        <v>145</v>
      </c>
      <c r="C28" s="137" t="s">
        <v>165</v>
      </c>
      <c r="D28" s="138"/>
      <c r="E28" s="143">
        <v>68</v>
      </c>
      <c r="F28" s="140" t="s">
        <v>35</v>
      </c>
      <c r="G28" s="141"/>
      <c r="H28" s="29">
        <v>9.5</v>
      </c>
      <c r="I28" s="142">
        <f t="shared" si="0"/>
        <v>0</v>
      </c>
      <c r="J28" s="87"/>
      <c r="K28" s="88"/>
      <c r="L28" s="89"/>
    </row>
    <row r="29" spans="1:12" s="48" customFormat="1" ht="13.8" x14ac:dyDescent="0.25">
      <c r="A29" s="135" t="s">
        <v>17</v>
      </c>
      <c r="B29" s="140">
        <v>140</v>
      </c>
      <c r="C29" s="137" t="s">
        <v>220</v>
      </c>
      <c r="D29" s="138"/>
      <c r="E29" s="143">
        <v>180</v>
      </c>
      <c r="F29" s="140" t="s">
        <v>35</v>
      </c>
      <c r="G29" s="141"/>
      <c r="H29" s="29">
        <v>9.5</v>
      </c>
      <c r="I29" s="142">
        <f t="shared" si="0"/>
        <v>0</v>
      </c>
      <c r="J29" s="87"/>
      <c r="K29" s="88"/>
      <c r="L29" s="89"/>
    </row>
    <row r="30" spans="1:12" s="48" customFormat="1" ht="13.8" x14ac:dyDescent="0.25">
      <c r="A30" s="135" t="s">
        <v>18</v>
      </c>
      <c r="B30" s="140">
        <v>127</v>
      </c>
      <c r="C30" s="137" t="s">
        <v>123</v>
      </c>
      <c r="D30" s="138"/>
      <c r="E30" s="143">
        <v>450</v>
      </c>
      <c r="F30" s="140" t="s">
        <v>35</v>
      </c>
      <c r="G30" s="141"/>
      <c r="H30" s="29">
        <v>9.5</v>
      </c>
      <c r="I30" s="142">
        <f t="shared" si="0"/>
        <v>0</v>
      </c>
      <c r="J30" s="87"/>
      <c r="K30" s="88"/>
      <c r="L30" s="89"/>
    </row>
    <row r="31" spans="1:12" s="48" customFormat="1" ht="13.8" x14ac:dyDescent="0.25">
      <c r="A31" s="135" t="s">
        <v>19</v>
      </c>
      <c r="B31" s="140">
        <v>184</v>
      </c>
      <c r="C31" s="137" t="s">
        <v>124</v>
      </c>
      <c r="D31" s="138"/>
      <c r="E31" s="143">
        <v>5</v>
      </c>
      <c r="F31" s="140" t="s">
        <v>35</v>
      </c>
      <c r="G31" s="141"/>
      <c r="H31" s="29">
        <v>9.5</v>
      </c>
      <c r="I31" s="142">
        <f t="shared" si="0"/>
        <v>0</v>
      </c>
      <c r="J31" s="87"/>
      <c r="K31" s="88"/>
      <c r="L31" s="89"/>
    </row>
    <row r="32" spans="1:12" s="48" customFormat="1" ht="13.8" x14ac:dyDescent="0.25">
      <c r="A32" s="135" t="s">
        <v>20</v>
      </c>
      <c r="B32" s="140">
        <v>138</v>
      </c>
      <c r="C32" s="137" t="s">
        <v>125</v>
      </c>
      <c r="D32" s="138"/>
      <c r="E32" s="143">
        <v>430</v>
      </c>
      <c r="F32" s="140" t="s">
        <v>35</v>
      </c>
      <c r="G32" s="141"/>
      <c r="H32" s="29">
        <v>9.5</v>
      </c>
      <c r="I32" s="142">
        <f t="shared" si="0"/>
        <v>0</v>
      </c>
      <c r="J32" s="87"/>
      <c r="K32" s="88"/>
      <c r="L32" s="89"/>
    </row>
    <row r="33" spans="1:12" s="48" customFormat="1" ht="13.8" x14ac:dyDescent="0.25">
      <c r="A33" s="135" t="s">
        <v>21</v>
      </c>
      <c r="B33" s="140">
        <v>173</v>
      </c>
      <c r="C33" s="137" t="s">
        <v>221</v>
      </c>
      <c r="D33" s="138"/>
      <c r="E33" s="143">
        <v>50</v>
      </c>
      <c r="F33" s="140" t="s">
        <v>35</v>
      </c>
      <c r="G33" s="141"/>
      <c r="H33" s="29">
        <v>9.5</v>
      </c>
      <c r="I33" s="142">
        <f t="shared" si="0"/>
        <v>0</v>
      </c>
      <c r="J33" s="87"/>
      <c r="K33" s="88"/>
      <c r="L33" s="89"/>
    </row>
    <row r="34" spans="1:12" s="48" customFormat="1" ht="13.8" x14ac:dyDescent="0.25">
      <c r="A34" s="135" t="s">
        <v>22</v>
      </c>
      <c r="B34" s="140"/>
      <c r="C34" s="137" t="s">
        <v>222</v>
      </c>
      <c r="D34" s="138"/>
      <c r="E34" s="143">
        <v>5</v>
      </c>
      <c r="F34" s="140" t="s">
        <v>35</v>
      </c>
      <c r="G34" s="141"/>
      <c r="H34" s="29">
        <v>9.5</v>
      </c>
      <c r="I34" s="142">
        <f t="shared" si="0"/>
        <v>0</v>
      </c>
      <c r="J34" s="87"/>
      <c r="K34" s="88"/>
      <c r="L34" s="89"/>
    </row>
    <row r="35" spans="1:12" s="48" customFormat="1" ht="13.8" x14ac:dyDescent="0.25">
      <c r="A35" s="135" t="s">
        <v>23</v>
      </c>
      <c r="B35" s="140">
        <v>142</v>
      </c>
      <c r="C35" s="137" t="s">
        <v>126</v>
      </c>
      <c r="D35" s="138"/>
      <c r="E35" s="143">
        <v>50</v>
      </c>
      <c r="F35" s="140" t="s">
        <v>35</v>
      </c>
      <c r="G35" s="141"/>
      <c r="H35" s="29">
        <v>9.5</v>
      </c>
      <c r="I35" s="142">
        <f t="shared" si="0"/>
        <v>0</v>
      </c>
      <c r="J35" s="87"/>
      <c r="K35" s="88"/>
      <c r="L35" s="89"/>
    </row>
    <row r="36" spans="1:12" s="48" customFormat="1" ht="13.8" x14ac:dyDescent="0.25">
      <c r="A36" s="135" t="s">
        <v>24</v>
      </c>
      <c r="B36" s="140">
        <v>157</v>
      </c>
      <c r="C36" s="137" t="s">
        <v>127</v>
      </c>
      <c r="D36" s="138"/>
      <c r="E36" s="143">
        <v>60</v>
      </c>
      <c r="F36" s="140" t="s">
        <v>35</v>
      </c>
      <c r="G36" s="141"/>
      <c r="H36" s="29">
        <v>9.5</v>
      </c>
      <c r="I36" s="142">
        <f t="shared" si="0"/>
        <v>0</v>
      </c>
      <c r="J36" s="87"/>
      <c r="K36" s="88"/>
      <c r="L36" s="89"/>
    </row>
    <row r="37" spans="1:12" s="48" customFormat="1" ht="13.8" x14ac:dyDescent="0.25">
      <c r="A37" s="135" t="s">
        <v>25</v>
      </c>
      <c r="B37" s="140">
        <v>172</v>
      </c>
      <c r="C37" s="137" t="s">
        <v>223</v>
      </c>
      <c r="D37" s="138"/>
      <c r="E37" s="143">
        <v>20</v>
      </c>
      <c r="F37" s="140" t="s">
        <v>35</v>
      </c>
      <c r="G37" s="141"/>
      <c r="H37" s="29">
        <v>9.5</v>
      </c>
      <c r="I37" s="142">
        <f t="shared" si="0"/>
        <v>0</v>
      </c>
      <c r="J37" s="87"/>
      <c r="K37" s="88"/>
      <c r="L37" s="89"/>
    </row>
    <row r="38" spans="1:12" s="48" customFormat="1" ht="13.8" x14ac:dyDescent="0.25">
      <c r="A38" s="135" t="s">
        <v>26</v>
      </c>
      <c r="B38" s="140">
        <v>185</v>
      </c>
      <c r="C38" s="137" t="s">
        <v>128</v>
      </c>
      <c r="D38" s="138"/>
      <c r="E38" s="143">
        <v>20</v>
      </c>
      <c r="F38" s="140" t="s">
        <v>35</v>
      </c>
      <c r="G38" s="141"/>
      <c r="H38" s="29">
        <v>9.5</v>
      </c>
      <c r="I38" s="142">
        <f t="shared" si="0"/>
        <v>0</v>
      </c>
      <c r="J38" s="87"/>
      <c r="K38" s="88"/>
      <c r="L38" s="89"/>
    </row>
    <row r="39" spans="1:12" s="48" customFormat="1" ht="13.8" x14ac:dyDescent="0.25">
      <c r="A39" s="135" t="s">
        <v>27</v>
      </c>
      <c r="B39" s="140">
        <v>155</v>
      </c>
      <c r="C39" s="137" t="s">
        <v>224</v>
      </c>
      <c r="D39" s="138"/>
      <c r="E39" s="143">
        <v>240</v>
      </c>
      <c r="F39" s="140" t="s">
        <v>35</v>
      </c>
      <c r="G39" s="141"/>
      <c r="H39" s="29">
        <v>9.5</v>
      </c>
      <c r="I39" s="142">
        <f t="shared" si="0"/>
        <v>0</v>
      </c>
      <c r="J39" s="87"/>
      <c r="K39" s="88"/>
      <c r="L39" s="89"/>
    </row>
    <row r="40" spans="1:12" s="48" customFormat="1" ht="13.8" x14ac:dyDescent="0.25">
      <c r="A40" s="135" t="s">
        <v>28</v>
      </c>
      <c r="B40" s="140">
        <v>143</v>
      </c>
      <c r="C40" s="137" t="s">
        <v>225</v>
      </c>
      <c r="D40" s="138"/>
      <c r="E40" s="143">
        <v>950</v>
      </c>
      <c r="F40" s="140" t="s">
        <v>35</v>
      </c>
      <c r="G40" s="141"/>
      <c r="H40" s="29">
        <v>9.5</v>
      </c>
      <c r="I40" s="142">
        <f t="shared" si="0"/>
        <v>0</v>
      </c>
      <c r="J40" s="87"/>
      <c r="K40" s="88"/>
      <c r="L40" s="89"/>
    </row>
    <row r="41" spans="1:12" s="48" customFormat="1" ht="13.8" x14ac:dyDescent="0.25">
      <c r="A41" s="135" t="s">
        <v>29</v>
      </c>
      <c r="B41" s="140">
        <v>154</v>
      </c>
      <c r="C41" s="137" t="s">
        <v>129</v>
      </c>
      <c r="D41" s="138"/>
      <c r="E41" s="143">
        <v>30</v>
      </c>
      <c r="F41" s="140" t="s">
        <v>35</v>
      </c>
      <c r="G41" s="141"/>
      <c r="H41" s="29">
        <v>9.5</v>
      </c>
      <c r="I41" s="142">
        <f t="shared" si="0"/>
        <v>0</v>
      </c>
      <c r="J41" s="87"/>
      <c r="K41" s="88"/>
      <c r="L41" s="89"/>
    </row>
    <row r="42" spans="1:12" s="48" customFormat="1" ht="13.8" x14ac:dyDescent="0.25">
      <c r="A42" s="135" t="s">
        <v>30</v>
      </c>
      <c r="B42" s="140">
        <v>159</v>
      </c>
      <c r="C42" s="137" t="s">
        <v>226</v>
      </c>
      <c r="D42" s="138"/>
      <c r="E42" s="143">
        <v>80</v>
      </c>
      <c r="F42" s="140" t="s">
        <v>35</v>
      </c>
      <c r="G42" s="141"/>
      <c r="H42" s="29">
        <v>9.5</v>
      </c>
      <c r="I42" s="142">
        <f t="shared" si="0"/>
        <v>0</v>
      </c>
      <c r="J42" s="87"/>
      <c r="K42" s="88"/>
      <c r="L42" s="89"/>
    </row>
    <row r="43" spans="1:12" s="48" customFormat="1" ht="13.8" x14ac:dyDescent="0.25">
      <c r="A43" s="144"/>
      <c r="B43" s="145"/>
      <c r="C43" s="146" t="s">
        <v>0</v>
      </c>
      <c r="D43" s="45"/>
      <c r="E43" s="147"/>
      <c r="F43" s="148"/>
      <c r="G43" s="46"/>
      <c r="H43" s="47"/>
      <c r="I43" s="149"/>
      <c r="J43" s="150"/>
      <c r="K43" s="151"/>
      <c r="L43" s="152"/>
    </row>
    <row r="44" spans="1:12" s="48" customFormat="1" ht="13.8" x14ac:dyDescent="0.25">
      <c r="A44" s="135" t="s">
        <v>31</v>
      </c>
      <c r="B44" s="153"/>
      <c r="C44" s="154" t="s">
        <v>227</v>
      </c>
      <c r="D44" s="138"/>
      <c r="E44" s="143">
        <v>5</v>
      </c>
      <c r="F44" s="155" t="s">
        <v>35</v>
      </c>
      <c r="G44" s="141"/>
      <c r="H44" s="29">
        <v>9.5</v>
      </c>
      <c r="I44" s="142">
        <f t="shared" si="0"/>
        <v>0</v>
      </c>
      <c r="J44" s="87"/>
      <c r="K44" s="88"/>
      <c r="L44" s="89"/>
    </row>
    <row r="45" spans="1:12" s="48" customFormat="1" ht="27.6" x14ac:dyDescent="0.25">
      <c r="A45" s="135" t="s">
        <v>32</v>
      </c>
      <c r="B45" s="140">
        <v>169</v>
      </c>
      <c r="C45" s="137" t="s">
        <v>228</v>
      </c>
      <c r="D45" s="138"/>
      <c r="E45" s="143">
        <v>2</v>
      </c>
      <c r="F45" s="155" t="s">
        <v>35</v>
      </c>
      <c r="G45" s="141"/>
      <c r="H45" s="29">
        <v>9.5</v>
      </c>
      <c r="I45" s="142">
        <f t="shared" si="0"/>
        <v>0</v>
      </c>
      <c r="J45" s="87"/>
      <c r="K45" s="88"/>
      <c r="L45" s="89"/>
    </row>
    <row r="46" spans="1:12" s="48" customFormat="1" ht="13.8" x14ac:dyDescent="0.25">
      <c r="A46" s="135" t="s">
        <v>33</v>
      </c>
      <c r="B46" s="140">
        <v>169</v>
      </c>
      <c r="C46" s="137" t="s">
        <v>229</v>
      </c>
      <c r="D46" s="138"/>
      <c r="E46" s="143">
        <v>2</v>
      </c>
      <c r="F46" s="155" t="s">
        <v>35</v>
      </c>
      <c r="G46" s="141"/>
      <c r="H46" s="29">
        <v>9.5</v>
      </c>
      <c r="I46" s="142">
        <f t="shared" si="0"/>
        <v>0</v>
      </c>
      <c r="J46" s="87"/>
      <c r="K46" s="88"/>
      <c r="L46" s="89"/>
    </row>
    <row r="47" spans="1:12" s="48" customFormat="1" ht="13.8" x14ac:dyDescent="0.25">
      <c r="A47" s="135" t="s">
        <v>34</v>
      </c>
      <c r="B47" s="140"/>
      <c r="C47" s="137" t="s">
        <v>230</v>
      </c>
      <c r="D47" s="138"/>
      <c r="E47" s="143">
        <v>5</v>
      </c>
      <c r="F47" s="155" t="s">
        <v>35</v>
      </c>
      <c r="G47" s="141"/>
      <c r="H47" s="29">
        <v>9.5</v>
      </c>
      <c r="I47" s="142">
        <f t="shared" si="0"/>
        <v>0</v>
      </c>
      <c r="J47" s="87"/>
      <c r="K47" s="88"/>
      <c r="L47" s="89"/>
    </row>
    <row r="48" spans="1:12" s="48" customFormat="1" ht="13.8" x14ac:dyDescent="0.25">
      <c r="A48" s="135" t="s">
        <v>36</v>
      </c>
      <c r="B48" s="140">
        <v>177</v>
      </c>
      <c r="C48" s="137" t="s">
        <v>231</v>
      </c>
      <c r="D48" s="138"/>
      <c r="E48" s="143">
        <v>2</v>
      </c>
      <c r="F48" s="155" t="s">
        <v>35</v>
      </c>
      <c r="G48" s="141"/>
      <c r="H48" s="29">
        <v>9.5</v>
      </c>
      <c r="I48" s="142">
        <f t="shared" si="0"/>
        <v>0</v>
      </c>
      <c r="J48" s="87"/>
      <c r="K48" s="88"/>
      <c r="L48" s="89"/>
    </row>
    <row r="49" spans="1:12" s="48" customFormat="1" ht="13.8" x14ac:dyDescent="0.25">
      <c r="A49" s="135" t="s">
        <v>37</v>
      </c>
      <c r="B49" s="140">
        <v>175</v>
      </c>
      <c r="C49" s="137" t="s">
        <v>232</v>
      </c>
      <c r="D49" s="138"/>
      <c r="E49" s="143">
        <v>2</v>
      </c>
      <c r="F49" s="155" t="s">
        <v>35</v>
      </c>
      <c r="G49" s="141"/>
      <c r="H49" s="29">
        <v>9.5</v>
      </c>
      <c r="I49" s="142">
        <f t="shared" si="0"/>
        <v>0</v>
      </c>
      <c r="J49" s="87"/>
      <c r="K49" s="88"/>
      <c r="L49" s="89"/>
    </row>
    <row r="50" spans="1:12" s="48" customFormat="1" ht="27.6" x14ac:dyDescent="0.25">
      <c r="A50" s="135" t="s">
        <v>38</v>
      </c>
      <c r="B50" s="140">
        <v>146</v>
      </c>
      <c r="C50" s="137" t="s">
        <v>233</v>
      </c>
      <c r="D50" s="138"/>
      <c r="E50" s="143">
        <v>3</v>
      </c>
      <c r="F50" s="155" t="s">
        <v>35</v>
      </c>
      <c r="G50" s="141"/>
      <c r="H50" s="29">
        <v>9.5</v>
      </c>
      <c r="I50" s="142">
        <f t="shared" si="0"/>
        <v>0</v>
      </c>
      <c r="J50" s="87"/>
      <c r="K50" s="88"/>
      <c r="L50" s="89"/>
    </row>
    <row r="51" spans="1:12" s="48" customFormat="1" ht="13.8" x14ac:dyDescent="0.25">
      <c r="A51" s="135" t="s">
        <v>39</v>
      </c>
      <c r="B51" s="140">
        <v>148</v>
      </c>
      <c r="C51" s="137" t="s">
        <v>234</v>
      </c>
      <c r="D51" s="138"/>
      <c r="E51" s="143">
        <v>18</v>
      </c>
      <c r="F51" s="155" t="s">
        <v>35</v>
      </c>
      <c r="G51" s="141"/>
      <c r="H51" s="29">
        <v>9.5</v>
      </c>
      <c r="I51" s="142">
        <f t="shared" si="0"/>
        <v>0</v>
      </c>
      <c r="J51" s="87"/>
      <c r="K51" s="88"/>
      <c r="L51" s="89"/>
    </row>
    <row r="52" spans="1:12" s="48" customFormat="1" ht="13.8" x14ac:dyDescent="0.25">
      <c r="A52" s="135" t="s">
        <v>40</v>
      </c>
      <c r="B52" s="140">
        <v>925</v>
      </c>
      <c r="C52" s="137" t="s">
        <v>130</v>
      </c>
      <c r="D52" s="138"/>
      <c r="E52" s="143">
        <v>2</v>
      </c>
      <c r="F52" s="155" t="s">
        <v>35</v>
      </c>
      <c r="G52" s="141"/>
      <c r="H52" s="29">
        <v>9.5</v>
      </c>
      <c r="I52" s="142">
        <f t="shared" si="0"/>
        <v>0</v>
      </c>
      <c r="J52" s="87"/>
      <c r="K52" s="88"/>
      <c r="L52" s="89"/>
    </row>
    <row r="53" spans="1:12" s="48" customFormat="1" ht="27.6" x14ac:dyDescent="0.25">
      <c r="A53" s="135" t="s">
        <v>41</v>
      </c>
      <c r="B53" s="140">
        <v>147</v>
      </c>
      <c r="C53" s="137" t="s">
        <v>235</v>
      </c>
      <c r="D53" s="138"/>
      <c r="E53" s="143">
        <v>5</v>
      </c>
      <c r="F53" s="155" t="s">
        <v>35</v>
      </c>
      <c r="G53" s="141"/>
      <c r="H53" s="29">
        <v>9.5</v>
      </c>
      <c r="I53" s="142">
        <f t="shared" si="0"/>
        <v>0</v>
      </c>
      <c r="J53" s="87"/>
      <c r="K53" s="88"/>
      <c r="L53" s="89"/>
    </row>
    <row r="54" spans="1:12" s="48" customFormat="1" ht="13.8" x14ac:dyDescent="0.25">
      <c r="A54" s="156"/>
      <c r="B54" s="127"/>
      <c r="C54" s="128" t="s">
        <v>170</v>
      </c>
      <c r="D54" s="34"/>
      <c r="E54" s="157"/>
      <c r="F54" s="158"/>
      <c r="G54" s="37"/>
      <c r="H54" s="35"/>
      <c r="I54" s="131"/>
      <c r="J54" s="159"/>
      <c r="K54" s="160"/>
      <c r="L54" s="161"/>
    </row>
    <row r="55" spans="1:12" s="48" customFormat="1" ht="13.8" x14ac:dyDescent="0.25">
      <c r="A55" s="135" t="s">
        <v>42</v>
      </c>
      <c r="B55" s="140">
        <v>102</v>
      </c>
      <c r="C55" s="137" t="s">
        <v>131</v>
      </c>
      <c r="D55" s="138"/>
      <c r="E55" s="143">
        <v>27</v>
      </c>
      <c r="F55" s="155" t="s">
        <v>35</v>
      </c>
      <c r="G55" s="141"/>
      <c r="H55" s="29">
        <v>9.5</v>
      </c>
      <c r="I55" s="142">
        <f t="shared" si="0"/>
        <v>0</v>
      </c>
      <c r="J55" s="87"/>
      <c r="K55" s="88"/>
      <c r="L55" s="89"/>
    </row>
    <row r="56" spans="1:12" s="48" customFormat="1" ht="13.8" x14ac:dyDescent="0.25">
      <c r="A56" s="135" t="s">
        <v>43</v>
      </c>
      <c r="B56" s="140">
        <v>191</v>
      </c>
      <c r="C56" s="137" t="s">
        <v>132</v>
      </c>
      <c r="D56" s="138"/>
      <c r="E56" s="143">
        <v>10</v>
      </c>
      <c r="F56" s="155" t="s">
        <v>35</v>
      </c>
      <c r="G56" s="141"/>
      <c r="H56" s="29">
        <v>9.5</v>
      </c>
      <c r="I56" s="142">
        <f t="shared" si="0"/>
        <v>0</v>
      </c>
      <c r="J56" s="87"/>
      <c r="K56" s="88"/>
      <c r="L56" s="89"/>
    </row>
    <row r="57" spans="1:12" s="48" customFormat="1" ht="13.8" x14ac:dyDescent="0.25">
      <c r="A57" s="135" t="s">
        <v>44</v>
      </c>
      <c r="B57" s="140">
        <v>165</v>
      </c>
      <c r="C57" s="137" t="s">
        <v>133</v>
      </c>
      <c r="D57" s="138"/>
      <c r="E57" s="143">
        <v>10</v>
      </c>
      <c r="F57" s="155" t="s">
        <v>35</v>
      </c>
      <c r="G57" s="141"/>
      <c r="H57" s="29">
        <v>9.5</v>
      </c>
      <c r="I57" s="142">
        <f t="shared" si="0"/>
        <v>0</v>
      </c>
      <c r="J57" s="87"/>
      <c r="K57" s="88"/>
      <c r="L57" s="89"/>
    </row>
    <row r="58" spans="1:12" s="48" customFormat="1" ht="27.6" x14ac:dyDescent="0.25">
      <c r="A58" s="135" t="s">
        <v>45</v>
      </c>
      <c r="B58" s="140">
        <v>188</v>
      </c>
      <c r="C58" s="137" t="s">
        <v>168</v>
      </c>
      <c r="D58" s="138"/>
      <c r="E58" s="143">
        <v>30</v>
      </c>
      <c r="F58" s="155" t="s">
        <v>35</v>
      </c>
      <c r="G58" s="141"/>
      <c r="H58" s="29">
        <v>9.5</v>
      </c>
      <c r="I58" s="142">
        <f t="shared" si="0"/>
        <v>0</v>
      </c>
      <c r="J58" s="87"/>
      <c r="K58" s="88"/>
      <c r="L58" s="89"/>
    </row>
    <row r="59" spans="1:12" s="48" customFormat="1" ht="13.8" x14ac:dyDescent="0.25">
      <c r="A59" s="135" t="s">
        <v>46</v>
      </c>
      <c r="B59" s="140">
        <v>188</v>
      </c>
      <c r="C59" s="137" t="s">
        <v>236</v>
      </c>
      <c r="D59" s="138"/>
      <c r="E59" s="143">
        <v>20</v>
      </c>
      <c r="F59" s="155" t="s">
        <v>35</v>
      </c>
      <c r="G59" s="141"/>
      <c r="H59" s="29">
        <v>9.5</v>
      </c>
      <c r="I59" s="142">
        <f t="shared" si="0"/>
        <v>0</v>
      </c>
      <c r="J59" s="87"/>
      <c r="K59" s="88"/>
      <c r="L59" s="89"/>
    </row>
    <row r="60" spans="1:12" s="48" customFormat="1" ht="13.8" x14ac:dyDescent="0.25">
      <c r="A60" s="135" t="s">
        <v>47</v>
      </c>
      <c r="B60" s="140">
        <v>181</v>
      </c>
      <c r="C60" s="137" t="s">
        <v>134</v>
      </c>
      <c r="D60" s="138"/>
      <c r="E60" s="143">
        <v>40</v>
      </c>
      <c r="F60" s="155" t="s">
        <v>35</v>
      </c>
      <c r="G60" s="141"/>
      <c r="H60" s="29">
        <v>9.5</v>
      </c>
      <c r="I60" s="142">
        <f t="shared" si="0"/>
        <v>0</v>
      </c>
      <c r="J60" s="87"/>
      <c r="K60" s="88"/>
      <c r="L60" s="89"/>
    </row>
    <row r="61" spans="1:12" s="48" customFormat="1" ht="13.8" x14ac:dyDescent="0.25">
      <c r="A61" s="135" t="s">
        <v>48</v>
      </c>
      <c r="B61" s="140">
        <v>106</v>
      </c>
      <c r="C61" s="137" t="s">
        <v>115</v>
      </c>
      <c r="D61" s="138"/>
      <c r="E61" s="143">
        <v>1800</v>
      </c>
      <c r="F61" s="155" t="s">
        <v>35</v>
      </c>
      <c r="G61" s="141"/>
      <c r="H61" s="29">
        <v>9.5</v>
      </c>
      <c r="I61" s="142">
        <f t="shared" si="0"/>
        <v>0</v>
      </c>
      <c r="J61" s="87"/>
      <c r="K61" s="88"/>
      <c r="L61" s="89"/>
    </row>
    <row r="62" spans="1:12" s="48" customFormat="1" ht="13.8" x14ac:dyDescent="0.25">
      <c r="A62" s="135" t="s">
        <v>49</v>
      </c>
      <c r="B62" s="140">
        <v>135</v>
      </c>
      <c r="C62" s="137" t="s">
        <v>135</v>
      </c>
      <c r="D62" s="138"/>
      <c r="E62" s="143">
        <v>5</v>
      </c>
      <c r="F62" s="155" t="s">
        <v>35</v>
      </c>
      <c r="G62" s="141"/>
      <c r="H62" s="29">
        <v>9.5</v>
      </c>
      <c r="I62" s="142">
        <f t="shared" si="0"/>
        <v>0</v>
      </c>
      <c r="J62" s="87"/>
      <c r="K62" s="88"/>
      <c r="L62" s="89"/>
    </row>
    <row r="63" spans="1:12" s="48" customFormat="1" ht="13.8" x14ac:dyDescent="0.25">
      <c r="A63" s="135" t="s">
        <v>50</v>
      </c>
      <c r="B63" s="140">
        <v>135</v>
      </c>
      <c r="C63" s="137" t="s">
        <v>116</v>
      </c>
      <c r="D63" s="138"/>
      <c r="E63" s="143">
        <v>7</v>
      </c>
      <c r="F63" s="155" t="s">
        <v>35</v>
      </c>
      <c r="G63" s="141"/>
      <c r="H63" s="29">
        <v>9.5</v>
      </c>
      <c r="I63" s="142">
        <f t="shared" si="0"/>
        <v>0</v>
      </c>
      <c r="J63" s="87"/>
      <c r="K63" s="88"/>
      <c r="L63" s="89"/>
    </row>
    <row r="64" spans="1:12" s="48" customFormat="1" ht="13.8" x14ac:dyDescent="0.25">
      <c r="A64" s="135" t="s">
        <v>51</v>
      </c>
      <c r="B64" s="140">
        <v>103</v>
      </c>
      <c r="C64" s="137" t="s">
        <v>157</v>
      </c>
      <c r="D64" s="138"/>
      <c r="E64" s="143">
        <v>65</v>
      </c>
      <c r="F64" s="155" t="s">
        <v>35</v>
      </c>
      <c r="G64" s="141"/>
      <c r="H64" s="29">
        <v>9.5</v>
      </c>
      <c r="I64" s="142">
        <f t="shared" si="0"/>
        <v>0</v>
      </c>
      <c r="J64" s="87"/>
      <c r="K64" s="88"/>
      <c r="L64" s="89"/>
    </row>
    <row r="65" spans="1:12" s="48" customFormat="1" ht="13.8" x14ac:dyDescent="0.25">
      <c r="A65" s="135" t="s">
        <v>52</v>
      </c>
      <c r="B65" s="140">
        <v>193</v>
      </c>
      <c r="C65" s="137" t="s">
        <v>136</v>
      </c>
      <c r="D65" s="138"/>
      <c r="E65" s="143">
        <v>20</v>
      </c>
      <c r="F65" s="155" t="s">
        <v>35</v>
      </c>
      <c r="G65" s="141"/>
      <c r="H65" s="29">
        <v>9.5</v>
      </c>
      <c r="I65" s="142">
        <f t="shared" si="0"/>
        <v>0</v>
      </c>
      <c r="J65" s="87"/>
      <c r="K65" s="88"/>
      <c r="L65" s="89"/>
    </row>
    <row r="66" spans="1:12" s="48" customFormat="1" ht="13.8" x14ac:dyDescent="0.25">
      <c r="A66" s="135" t="s">
        <v>53</v>
      </c>
      <c r="B66" s="140">
        <v>124</v>
      </c>
      <c r="C66" s="137" t="s">
        <v>137</v>
      </c>
      <c r="D66" s="138"/>
      <c r="E66" s="143">
        <v>40</v>
      </c>
      <c r="F66" s="155" t="s">
        <v>35</v>
      </c>
      <c r="G66" s="141"/>
      <c r="H66" s="29">
        <v>9.5</v>
      </c>
      <c r="I66" s="142">
        <f t="shared" si="0"/>
        <v>0</v>
      </c>
      <c r="J66" s="87"/>
      <c r="K66" s="88"/>
      <c r="L66" s="89"/>
    </row>
    <row r="67" spans="1:12" s="48" customFormat="1" ht="13.8" x14ac:dyDescent="0.25">
      <c r="A67" s="135" t="s">
        <v>54</v>
      </c>
      <c r="B67" s="140">
        <v>124</v>
      </c>
      <c r="C67" s="137" t="s">
        <v>138</v>
      </c>
      <c r="D67" s="138"/>
      <c r="E67" s="143">
        <v>200</v>
      </c>
      <c r="F67" s="155" t="s">
        <v>35</v>
      </c>
      <c r="G67" s="141"/>
      <c r="H67" s="29">
        <v>9.5</v>
      </c>
      <c r="I67" s="142">
        <f t="shared" si="0"/>
        <v>0</v>
      </c>
      <c r="J67" s="87"/>
      <c r="K67" s="88"/>
      <c r="L67" s="89"/>
    </row>
    <row r="68" spans="1:12" s="48" customFormat="1" ht="13.8" x14ac:dyDescent="0.25">
      <c r="A68" s="135" t="s">
        <v>55</v>
      </c>
      <c r="B68" s="140">
        <v>183</v>
      </c>
      <c r="C68" s="137" t="s">
        <v>252</v>
      </c>
      <c r="D68" s="138"/>
      <c r="E68" s="143">
        <v>30</v>
      </c>
      <c r="F68" s="155" t="s">
        <v>35</v>
      </c>
      <c r="G68" s="141"/>
      <c r="H68" s="29">
        <v>9.5</v>
      </c>
      <c r="I68" s="142">
        <f t="shared" si="0"/>
        <v>0</v>
      </c>
      <c r="J68" s="87"/>
      <c r="K68" s="88"/>
      <c r="L68" s="89"/>
    </row>
    <row r="69" spans="1:12" s="48" customFormat="1" ht="13.8" x14ac:dyDescent="0.25">
      <c r="A69" s="135" t="s">
        <v>56</v>
      </c>
      <c r="B69" s="140">
        <v>180</v>
      </c>
      <c r="C69" s="137" t="s">
        <v>188</v>
      </c>
      <c r="D69" s="138"/>
      <c r="E69" s="143">
        <v>36</v>
      </c>
      <c r="F69" s="155" t="s">
        <v>35</v>
      </c>
      <c r="G69" s="141"/>
      <c r="H69" s="29">
        <v>9.5</v>
      </c>
      <c r="I69" s="142">
        <f t="shared" si="0"/>
        <v>0</v>
      </c>
      <c r="J69" s="87"/>
      <c r="K69" s="88"/>
      <c r="L69" s="89"/>
    </row>
    <row r="70" spans="1:12" s="48" customFormat="1" ht="13.8" x14ac:dyDescent="0.25">
      <c r="A70" s="135" t="s">
        <v>57</v>
      </c>
      <c r="B70" s="140">
        <v>158</v>
      </c>
      <c r="C70" s="137" t="s">
        <v>161</v>
      </c>
      <c r="D70" s="138"/>
      <c r="E70" s="143">
        <v>530</v>
      </c>
      <c r="F70" s="155" t="s">
        <v>35</v>
      </c>
      <c r="G70" s="141"/>
      <c r="H70" s="29">
        <v>9.5</v>
      </c>
      <c r="I70" s="142">
        <f t="shared" si="0"/>
        <v>0</v>
      </c>
      <c r="J70" s="87"/>
      <c r="K70" s="88"/>
      <c r="L70" s="89"/>
    </row>
    <row r="71" spans="1:12" s="48" customFormat="1" ht="13.8" x14ac:dyDescent="0.25">
      <c r="A71" s="135" t="s">
        <v>58</v>
      </c>
      <c r="B71" s="140">
        <v>158</v>
      </c>
      <c r="C71" s="137" t="s">
        <v>162</v>
      </c>
      <c r="D71" s="138"/>
      <c r="E71" s="143">
        <v>110</v>
      </c>
      <c r="F71" s="155" t="s">
        <v>35</v>
      </c>
      <c r="G71" s="141"/>
      <c r="H71" s="29">
        <v>9.5</v>
      </c>
      <c r="I71" s="142">
        <f t="shared" si="0"/>
        <v>0</v>
      </c>
      <c r="J71" s="87"/>
      <c r="K71" s="88"/>
      <c r="L71" s="89"/>
    </row>
    <row r="72" spans="1:12" s="48" customFormat="1" ht="13.8" x14ac:dyDescent="0.25">
      <c r="A72" s="135" t="s">
        <v>81</v>
      </c>
      <c r="B72" s="140">
        <v>100</v>
      </c>
      <c r="C72" s="137" t="s">
        <v>237</v>
      </c>
      <c r="D72" s="138"/>
      <c r="E72" s="143">
        <v>100</v>
      </c>
      <c r="F72" s="155" t="s">
        <v>35</v>
      </c>
      <c r="G72" s="141"/>
      <c r="H72" s="29">
        <v>9.5</v>
      </c>
      <c r="I72" s="142">
        <f t="shared" si="0"/>
        <v>0</v>
      </c>
      <c r="J72" s="87"/>
      <c r="K72" s="88"/>
      <c r="L72" s="89"/>
    </row>
    <row r="73" spans="1:12" s="48" customFormat="1" ht="13.8" x14ac:dyDescent="0.25">
      <c r="A73" s="135" t="s">
        <v>82</v>
      </c>
      <c r="B73" s="140">
        <v>100</v>
      </c>
      <c r="C73" s="137" t="s">
        <v>139</v>
      </c>
      <c r="D73" s="138"/>
      <c r="E73" s="143">
        <v>400</v>
      </c>
      <c r="F73" s="155" t="s">
        <v>35</v>
      </c>
      <c r="G73" s="141"/>
      <c r="H73" s="29">
        <v>9.5</v>
      </c>
      <c r="I73" s="142">
        <f t="shared" si="0"/>
        <v>0</v>
      </c>
      <c r="J73" s="87"/>
      <c r="K73" s="88"/>
      <c r="L73" s="89"/>
    </row>
    <row r="74" spans="1:12" s="48" customFormat="1" ht="13.8" x14ac:dyDescent="0.25">
      <c r="A74" s="135" t="s">
        <v>83</v>
      </c>
      <c r="B74" s="140">
        <v>153</v>
      </c>
      <c r="C74" s="137" t="s">
        <v>238</v>
      </c>
      <c r="D74" s="138"/>
      <c r="E74" s="143">
        <v>160</v>
      </c>
      <c r="F74" s="155" t="s">
        <v>35</v>
      </c>
      <c r="G74" s="141"/>
      <c r="H74" s="29">
        <v>9.5</v>
      </c>
      <c r="I74" s="142">
        <f t="shared" si="0"/>
        <v>0</v>
      </c>
      <c r="J74" s="87"/>
      <c r="K74" s="88"/>
      <c r="L74" s="89"/>
    </row>
    <row r="75" spans="1:12" s="48" customFormat="1" ht="13.8" x14ac:dyDescent="0.25">
      <c r="A75" s="135" t="s">
        <v>84</v>
      </c>
      <c r="B75" s="140">
        <v>144</v>
      </c>
      <c r="C75" s="137" t="s">
        <v>140</v>
      </c>
      <c r="D75" s="138"/>
      <c r="E75" s="143">
        <v>47</v>
      </c>
      <c r="F75" s="155" t="s">
        <v>35</v>
      </c>
      <c r="G75" s="141"/>
      <c r="H75" s="29">
        <v>9.5</v>
      </c>
      <c r="I75" s="142">
        <f t="shared" si="0"/>
        <v>0</v>
      </c>
      <c r="J75" s="87"/>
      <c r="K75" s="88"/>
      <c r="L75" s="89"/>
    </row>
    <row r="76" spans="1:12" s="48" customFormat="1" ht="13.8" x14ac:dyDescent="0.25">
      <c r="A76" s="135" t="s">
        <v>85</v>
      </c>
      <c r="B76" s="140">
        <v>189</v>
      </c>
      <c r="C76" s="137" t="s">
        <v>141</v>
      </c>
      <c r="D76" s="138"/>
      <c r="E76" s="143">
        <v>15</v>
      </c>
      <c r="F76" s="155" t="s">
        <v>35</v>
      </c>
      <c r="G76" s="141"/>
      <c r="H76" s="29">
        <v>9.5</v>
      </c>
      <c r="I76" s="142">
        <f t="shared" si="0"/>
        <v>0</v>
      </c>
      <c r="J76" s="87"/>
      <c r="K76" s="88"/>
      <c r="L76" s="89"/>
    </row>
    <row r="77" spans="1:12" s="48" customFormat="1" ht="13.8" x14ac:dyDescent="0.25">
      <c r="A77" s="135" t="s">
        <v>86</v>
      </c>
      <c r="B77" s="140">
        <v>165</v>
      </c>
      <c r="C77" s="137" t="s">
        <v>239</v>
      </c>
      <c r="D77" s="138"/>
      <c r="E77" s="143">
        <v>10</v>
      </c>
      <c r="F77" s="155" t="s">
        <v>35</v>
      </c>
      <c r="G77" s="141"/>
      <c r="H77" s="29">
        <v>9.5</v>
      </c>
      <c r="I77" s="142">
        <f t="shared" si="0"/>
        <v>0</v>
      </c>
      <c r="J77" s="87"/>
      <c r="K77" s="88"/>
      <c r="L77" s="89"/>
    </row>
    <row r="78" spans="1:12" s="48" customFormat="1" ht="13.8" x14ac:dyDescent="0.25">
      <c r="A78" s="135" t="s">
        <v>87</v>
      </c>
      <c r="B78" s="140">
        <v>152</v>
      </c>
      <c r="C78" s="137" t="s">
        <v>142</v>
      </c>
      <c r="D78" s="138"/>
      <c r="E78" s="143">
        <v>70</v>
      </c>
      <c r="F78" s="155" t="s">
        <v>35</v>
      </c>
      <c r="G78" s="141"/>
      <c r="H78" s="29">
        <v>9.5</v>
      </c>
      <c r="I78" s="142">
        <f t="shared" si="0"/>
        <v>0</v>
      </c>
      <c r="J78" s="87"/>
      <c r="K78" s="88"/>
      <c r="L78" s="89"/>
    </row>
    <row r="79" spans="1:12" s="48" customFormat="1" ht="13.8" x14ac:dyDescent="0.25">
      <c r="A79" s="135" t="s">
        <v>88</v>
      </c>
      <c r="B79" s="140">
        <v>152</v>
      </c>
      <c r="C79" s="137" t="s">
        <v>251</v>
      </c>
      <c r="D79" s="138"/>
      <c r="E79" s="143">
        <v>50</v>
      </c>
      <c r="F79" s="155" t="s">
        <v>35</v>
      </c>
      <c r="G79" s="141"/>
      <c r="H79" s="29">
        <v>9.5</v>
      </c>
      <c r="I79" s="142">
        <f t="shared" si="0"/>
        <v>0</v>
      </c>
      <c r="J79" s="87"/>
      <c r="K79" s="88"/>
      <c r="L79" s="89"/>
    </row>
    <row r="80" spans="1:12" s="48" customFormat="1" ht="13.8" x14ac:dyDescent="0.25">
      <c r="A80" s="135" t="s">
        <v>89</v>
      </c>
      <c r="B80" s="140">
        <v>152</v>
      </c>
      <c r="C80" s="137" t="s">
        <v>143</v>
      </c>
      <c r="D80" s="138"/>
      <c r="E80" s="143">
        <v>70</v>
      </c>
      <c r="F80" s="155" t="s">
        <v>35</v>
      </c>
      <c r="G80" s="141"/>
      <c r="H80" s="29">
        <v>9.5</v>
      </c>
      <c r="I80" s="142">
        <f t="shared" si="0"/>
        <v>0</v>
      </c>
      <c r="J80" s="87"/>
      <c r="K80" s="88"/>
      <c r="L80" s="89"/>
    </row>
    <row r="81" spans="1:12" s="48" customFormat="1" ht="13.8" x14ac:dyDescent="0.25">
      <c r="A81" s="135" t="s">
        <v>90</v>
      </c>
      <c r="B81" s="140">
        <v>151</v>
      </c>
      <c r="C81" s="137" t="s">
        <v>144</v>
      </c>
      <c r="D81" s="138"/>
      <c r="E81" s="143">
        <v>420</v>
      </c>
      <c r="F81" s="155" t="s">
        <v>35</v>
      </c>
      <c r="G81" s="141"/>
      <c r="H81" s="29">
        <v>9.5</v>
      </c>
      <c r="I81" s="142">
        <f t="shared" si="0"/>
        <v>0</v>
      </c>
      <c r="J81" s="87"/>
      <c r="K81" s="88"/>
      <c r="L81" s="89"/>
    </row>
    <row r="82" spans="1:12" s="48" customFormat="1" ht="13.8" x14ac:dyDescent="0.25">
      <c r="A82" s="135" t="s">
        <v>91</v>
      </c>
      <c r="B82" s="140">
        <v>228</v>
      </c>
      <c r="C82" s="137" t="s">
        <v>240</v>
      </c>
      <c r="D82" s="138"/>
      <c r="E82" s="143">
        <v>19</v>
      </c>
      <c r="F82" s="155" t="s">
        <v>35</v>
      </c>
      <c r="G82" s="141"/>
      <c r="H82" s="29">
        <v>9.5</v>
      </c>
      <c r="I82" s="142">
        <f t="shared" ref="I82:I102" si="1">+E82*G82</f>
        <v>0</v>
      </c>
      <c r="J82" s="87"/>
      <c r="K82" s="88"/>
      <c r="L82" s="89"/>
    </row>
    <row r="83" spans="1:12" s="48" customFormat="1" ht="13.8" x14ac:dyDescent="0.25">
      <c r="A83" s="135" t="s">
        <v>92</v>
      </c>
      <c r="B83" s="140">
        <v>119</v>
      </c>
      <c r="C83" s="137" t="s">
        <v>241</v>
      </c>
      <c r="D83" s="138"/>
      <c r="E83" s="143">
        <v>5</v>
      </c>
      <c r="F83" s="155" t="s">
        <v>35</v>
      </c>
      <c r="G83" s="141"/>
      <c r="H83" s="29">
        <v>9.5</v>
      </c>
      <c r="I83" s="142">
        <f t="shared" si="1"/>
        <v>0</v>
      </c>
      <c r="J83" s="87"/>
      <c r="K83" s="88"/>
      <c r="L83" s="89"/>
    </row>
    <row r="84" spans="1:12" s="48" customFormat="1" ht="13.8" x14ac:dyDescent="0.25">
      <c r="A84" s="135" t="s">
        <v>93</v>
      </c>
      <c r="B84" s="140">
        <v>119</v>
      </c>
      <c r="C84" s="137" t="s">
        <v>145</v>
      </c>
      <c r="D84" s="138"/>
      <c r="E84" s="143">
        <v>12</v>
      </c>
      <c r="F84" s="155" t="s">
        <v>35</v>
      </c>
      <c r="G84" s="141"/>
      <c r="H84" s="29">
        <v>9.5</v>
      </c>
      <c r="I84" s="142">
        <f t="shared" si="1"/>
        <v>0</v>
      </c>
      <c r="J84" s="87"/>
      <c r="K84" s="88"/>
      <c r="L84" s="89"/>
    </row>
    <row r="85" spans="1:12" s="48" customFormat="1" ht="13.8" x14ac:dyDescent="0.25">
      <c r="A85" s="135" t="s">
        <v>94</v>
      </c>
      <c r="B85" s="140">
        <v>161</v>
      </c>
      <c r="C85" s="137" t="s">
        <v>146</v>
      </c>
      <c r="D85" s="138"/>
      <c r="E85" s="143">
        <v>100</v>
      </c>
      <c r="F85" s="155" t="s">
        <v>35</v>
      </c>
      <c r="G85" s="141"/>
      <c r="H85" s="29">
        <v>9.5</v>
      </c>
      <c r="I85" s="142">
        <f t="shared" si="1"/>
        <v>0</v>
      </c>
      <c r="J85" s="87"/>
      <c r="K85" s="88"/>
      <c r="L85" s="89"/>
    </row>
    <row r="86" spans="1:12" s="48" customFormat="1" ht="13.8" x14ac:dyDescent="0.25">
      <c r="A86" s="135" t="s">
        <v>95</v>
      </c>
      <c r="B86" s="140">
        <v>162</v>
      </c>
      <c r="C86" s="137" t="s">
        <v>242</v>
      </c>
      <c r="D86" s="138"/>
      <c r="E86" s="143">
        <v>75</v>
      </c>
      <c r="F86" s="155" t="s">
        <v>35</v>
      </c>
      <c r="G86" s="141"/>
      <c r="H86" s="29">
        <v>9.5</v>
      </c>
      <c r="I86" s="142">
        <f t="shared" si="1"/>
        <v>0</v>
      </c>
      <c r="J86" s="87"/>
      <c r="K86" s="88"/>
      <c r="L86" s="89"/>
    </row>
    <row r="87" spans="1:12" s="48" customFormat="1" ht="13.8" x14ac:dyDescent="0.25">
      <c r="A87" s="135" t="s">
        <v>96</v>
      </c>
      <c r="B87" s="140">
        <v>162</v>
      </c>
      <c r="C87" s="137" t="s">
        <v>213</v>
      </c>
      <c r="D87" s="138"/>
      <c r="E87" s="143">
        <v>25</v>
      </c>
      <c r="F87" s="155" t="s">
        <v>35</v>
      </c>
      <c r="G87" s="141"/>
      <c r="H87" s="29">
        <v>9.5</v>
      </c>
      <c r="I87" s="142">
        <f t="shared" si="1"/>
        <v>0</v>
      </c>
      <c r="J87" s="87"/>
      <c r="K87" s="88"/>
      <c r="L87" s="89"/>
    </row>
    <row r="88" spans="1:12" s="48" customFormat="1" ht="13.8" x14ac:dyDescent="0.25">
      <c r="A88" s="135" t="s">
        <v>97</v>
      </c>
      <c r="B88" s="140">
        <v>190</v>
      </c>
      <c r="C88" s="137" t="s">
        <v>147</v>
      </c>
      <c r="D88" s="138"/>
      <c r="E88" s="143">
        <v>5</v>
      </c>
      <c r="F88" s="155" t="s">
        <v>35</v>
      </c>
      <c r="G88" s="141"/>
      <c r="H88" s="29">
        <v>9.5</v>
      </c>
      <c r="I88" s="142">
        <f t="shared" si="1"/>
        <v>0</v>
      </c>
      <c r="J88" s="87"/>
      <c r="K88" s="88"/>
      <c r="L88" s="89"/>
    </row>
    <row r="89" spans="1:12" s="48" customFormat="1" ht="13.8" x14ac:dyDescent="0.25">
      <c r="A89" s="135" t="s">
        <v>98</v>
      </c>
      <c r="B89" s="140">
        <v>163</v>
      </c>
      <c r="C89" s="137" t="s">
        <v>148</v>
      </c>
      <c r="D89" s="138"/>
      <c r="E89" s="143">
        <v>7</v>
      </c>
      <c r="F89" s="155" t="s">
        <v>35</v>
      </c>
      <c r="G89" s="141"/>
      <c r="H89" s="29">
        <v>9.5</v>
      </c>
      <c r="I89" s="142">
        <f t="shared" si="1"/>
        <v>0</v>
      </c>
      <c r="J89" s="87"/>
      <c r="K89" s="88"/>
      <c r="L89" s="89"/>
    </row>
    <row r="90" spans="1:12" s="48" customFormat="1" ht="13.8" x14ac:dyDescent="0.25">
      <c r="A90" s="135" t="s">
        <v>99</v>
      </c>
      <c r="B90" s="140">
        <v>150</v>
      </c>
      <c r="C90" s="137" t="s">
        <v>204</v>
      </c>
      <c r="D90" s="138"/>
      <c r="E90" s="143">
        <v>330</v>
      </c>
      <c r="F90" s="155" t="s">
        <v>35</v>
      </c>
      <c r="G90" s="141"/>
      <c r="H90" s="29">
        <v>9.5</v>
      </c>
      <c r="I90" s="142">
        <f>+E90*G90</f>
        <v>0</v>
      </c>
      <c r="J90" s="87"/>
      <c r="K90" s="88"/>
      <c r="L90" s="89"/>
    </row>
    <row r="91" spans="1:12" s="48" customFormat="1" ht="13.8" x14ac:dyDescent="0.25">
      <c r="A91" s="135" t="s">
        <v>100</v>
      </c>
      <c r="B91" s="140">
        <v>150</v>
      </c>
      <c r="C91" s="137" t="s">
        <v>243</v>
      </c>
      <c r="D91" s="138"/>
      <c r="E91" s="143">
        <v>330</v>
      </c>
      <c r="F91" s="155" t="s">
        <v>35</v>
      </c>
      <c r="G91" s="141"/>
      <c r="H91" s="29">
        <v>9.5</v>
      </c>
      <c r="I91" s="142">
        <f>+E91*G91</f>
        <v>0</v>
      </c>
      <c r="J91" s="87"/>
      <c r="K91" s="88"/>
      <c r="L91" s="89"/>
    </row>
    <row r="92" spans="1:12" s="48" customFormat="1" ht="13.8" x14ac:dyDescent="0.25">
      <c r="A92" s="135" t="s">
        <v>101</v>
      </c>
      <c r="B92" s="140">
        <v>150</v>
      </c>
      <c r="C92" s="137" t="s">
        <v>203</v>
      </c>
      <c r="D92" s="138"/>
      <c r="E92" s="143">
        <v>330</v>
      </c>
      <c r="F92" s="155" t="s">
        <v>35</v>
      </c>
      <c r="G92" s="141"/>
      <c r="H92" s="29">
        <v>9.5</v>
      </c>
      <c r="I92" s="142">
        <f>+E92*G92</f>
        <v>0</v>
      </c>
      <c r="J92" s="87"/>
      <c r="K92" s="88"/>
      <c r="L92" s="89"/>
    </row>
    <row r="93" spans="1:12" s="48" customFormat="1" ht="13.8" x14ac:dyDescent="0.25">
      <c r="A93" s="135" t="s">
        <v>102</v>
      </c>
      <c r="B93" s="140">
        <v>150</v>
      </c>
      <c r="C93" s="137" t="s">
        <v>244</v>
      </c>
      <c r="D93" s="138"/>
      <c r="E93" s="143">
        <v>330</v>
      </c>
      <c r="F93" s="155" t="s">
        <v>35</v>
      </c>
      <c r="G93" s="141"/>
      <c r="H93" s="29">
        <v>9.5</v>
      </c>
      <c r="I93" s="142">
        <f>+E93*G93</f>
        <v>0</v>
      </c>
      <c r="J93" s="87"/>
      <c r="K93" s="88"/>
      <c r="L93" s="89"/>
    </row>
    <row r="94" spans="1:12" s="48" customFormat="1" ht="13.8" x14ac:dyDescent="0.25">
      <c r="A94" s="135" t="s">
        <v>103</v>
      </c>
      <c r="B94" s="140">
        <v>168</v>
      </c>
      <c r="C94" s="137" t="s">
        <v>149</v>
      </c>
      <c r="D94" s="138"/>
      <c r="E94" s="143">
        <v>20</v>
      </c>
      <c r="F94" s="155" t="s">
        <v>35</v>
      </c>
      <c r="G94" s="141"/>
      <c r="H94" s="29">
        <v>9.5</v>
      </c>
      <c r="I94" s="142">
        <f t="shared" si="1"/>
        <v>0</v>
      </c>
      <c r="J94" s="87"/>
      <c r="K94" s="88"/>
      <c r="L94" s="89"/>
    </row>
    <row r="95" spans="1:12" s="48" customFormat="1" ht="13.8" x14ac:dyDescent="0.25">
      <c r="A95" s="135" t="s">
        <v>104</v>
      </c>
      <c r="B95" s="140">
        <v>187</v>
      </c>
      <c r="C95" s="137" t="s">
        <v>150</v>
      </c>
      <c r="D95" s="138"/>
      <c r="E95" s="143">
        <v>5</v>
      </c>
      <c r="F95" s="155" t="s">
        <v>35</v>
      </c>
      <c r="G95" s="141"/>
      <c r="H95" s="29">
        <v>9.5</v>
      </c>
      <c r="I95" s="142">
        <f t="shared" si="1"/>
        <v>0</v>
      </c>
      <c r="J95" s="87"/>
      <c r="K95" s="88"/>
      <c r="L95" s="89"/>
    </row>
    <row r="96" spans="1:12" s="48" customFormat="1" ht="13.8" x14ac:dyDescent="0.25">
      <c r="A96" s="135" t="s">
        <v>105</v>
      </c>
      <c r="B96" s="140"/>
      <c r="C96" s="137" t="s">
        <v>151</v>
      </c>
      <c r="D96" s="138"/>
      <c r="E96" s="143">
        <v>10</v>
      </c>
      <c r="F96" s="155" t="s">
        <v>35</v>
      </c>
      <c r="G96" s="141"/>
      <c r="H96" s="29">
        <v>9.5</v>
      </c>
      <c r="I96" s="142">
        <f t="shared" si="1"/>
        <v>0</v>
      </c>
      <c r="J96" s="87"/>
      <c r="K96" s="88"/>
      <c r="L96" s="89"/>
    </row>
    <row r="97" spans="1:12" s="48" customFormat="1" ht="13.8" x14ac:dyDescent="0.25">
      <c r="A97" s="135" t="s">
        <v>106</v>
      </c>
      <c r="B97" s="140">
        <v>160</v>
      </c>
      <c r="C97" s="137" t="s">
        <v>152</v>
      </c>
      <c r="D97" s="138"/>
      <c r="E97" s="143">
        <v>15</v>
      </c>
      <c r="F97" s="155" t="s">
        <v>35</v>
      </c>
      <c r="G97" s="141"/>
      <c r="H97" s="29">
        <v>9.5</v>
      </c>
      <c r="I97" s="142">
        <f t="shared" si="1"/>
        <v>0</v>
      </c>
      <c r="J97" s="87"/>
      <c r="K97" s="88"/>
      <c r="L97" s="89"/>
    </row>
    <row r="98" spans="1:12" s="48" customFormat="1" ht="13.8" x14ac:dyDescent="0.25">
      <c r="A98" s="135" t="s">
        <v>107</v>
      </c>
      <c r="B98" s="140">
        <v>160</v>
      </c>
      <c r="C98" s="137" t="s">
        <v>153</v>
      </c>
      <c r="D98" s="138"/>
      <c r="E98" s="143">
        <v>2</v>
      </c>
      <c r="F98" s="155" t="s">
        <v>35</v>
      </c>
      <c r="G98" s="141"/>
      <c r="H98" s="29">
        <v>9.5</v>
      </c>
      <c r="I98" s="142">
        <f t="shared" si="1"/>
        <v>0</v>
      </c>
      <c r="J98" s="87"/>
      <c r="K98" s="88"/>
      <c r="L98" s="89"/>
    </row>
    <row r="99" spans="1:12" s="48" customFormat="1" ht="13.8" x14ac:dyDescent="0.25">
      <c r="A99" s="135" t="s">
        <v>108</v>
      </c>
      <c r="B99" s="140">
        <v>105</v>
      </c>
      <c r="C99" s="137" t="s">
        <v>245</v>
      </c>
      <c r="D99" s="138"/>
      <c r="E99" s="143">
        <v>320</v>
      </c>
      <c r="F99" s="155" t="s">
        <v>35</v>
      </c>
      <c r="G99" s="141"/>
      <c r="H99" s="29">
        <v>9.5</v>
      </c>
      <c r="I99" s="142">
        <f t="shared" si="1"/>
        <v>0</v>
      </c>
      <c r="J99" s="87"/>
      <c r="K99" s="88"/>
      <c r="L99" s="89"/>
    </row>
    <row r="100" spans="1:12" s="48" customFormat="1" ht="13.8" x14ac:dyDescent="0.25">
      <c r="A100" s="135" t="s">
        <v>109</v>
      </c>
      <c r="B100" s="140">
        <v>105</v>
      </c>
      <c r="C100" s="137" t="s">
        <v>246</v>
      </c>
      <c r="D100" s="138"/>
      <c r="E100" s="143">
        <v>100</v>
      </c>
      <c r="F100" s="155" t="s">
        <v>35</v>
      </c>
      <c r="G100" s="141"/>
      <c r="H100" s="29">
        <v>9.5</v>
      </c>
      <c r="I100" s="142">
        <f t="shared" si="1"/>
        <v>0</v>
      </c>
      <c r="J100" s="87"/>
      <c r="K100" s="88"/>
      <c r="L100" s="89"/>
    </row>
    <row r="101" spans="1:12" s="48" customFormat="1" ht="13.8" x14ac:dyDescent="0.25">
      <c r="A101" s="135" t="s">
        <v>110</v>
      </c>
      <c r="B101" s="140">
        <v>176</v>
      </c>
      <c r="C101" s="137" t="s">
        <v>247</v>
      </c>
      <c r="D101" s="138"/>
      <c r="E101" s="143">
        <v>28</v>
      </c>
      <c r="F101" s="155" t="s">
        <v>35</v>
      </c>
      <c r="G101" s="141"/>
      <c r="H101" s="29">
        <v>9.5</v>
      </c>
      <c r="I101" s="142">
        <f t="shared" si="1"/>
        <v>0</v>
      </c>
      <c r="J101" s="87"/>
      <c r="K101" s="88"/>
      <c r="L101" s="89"/>
    </row>
    <row r="102" spans="1:12" s="48" customFormat="1" ht="13.8" x14ac:dyDescent="0.25">
      <c r="A102" s="135" t="s">
        <v>111</v>
      </c>
      <c r="B102" s="140"/>
      <c r="C102" s="137" t="s">
        <v>248</v>
      </c>
      <c r="D102" s="138"/>
      <c r="E102" s="143">
        <v>100</v>
      </c>
      <c r="F102" s="155" t="s">
        <v>35</v>
      </c>
      <c r="G102" s="141"/>
      <c r="H102" s="29">
        <v>9.5</v>
      </c>
      <c r="I102" s="142">
        <f t="shared" si="1"/>
        <v>0</v>
      </c>
      <c r="J102" s="87"/>
      <c r="K102" s="88"/>
      <c r="L102" s="89"/>
    </row>
    <row r="103" spans="1:12" s="48" customFormat="1" ht="13.8" x14ac:dyDescent="0.25">
      <c r="A103" s="162"/>
      <c r="B103" s="163"/>
      <c r="C103" s="164" t="s">
        <v>167</v>
      </c>
      <c r="D103" s="34"/>
      <c r="E103" s="157"/>
      <c r="F103" s="158"/>
      <c r="G103" s="37"/>
      <c r="H103" s="36"/>
      <c r="I103" s="131"/>
      <c r="J103" s="159"/>
      <c r="K103" s="160"/>
      <c r="L103" s="161"/>
    </row>
    <row r="104" spans="1:12" s="48" customFormat="1" ht="13.8" x14ac:dyDescent="0.25">
      <c r="A104" s="135" t="s">
        <v>112</v>
      </c>
      <c r="B104" s="140">
        <v>132</v>
      </c>
      <c r="C104" s="137" t="s">
        <v>210</v>
      </c>
      <c r="D104" s="138"/>
      <c r="E104" s="143">
        <v>50</v>
      </c>
      <c r="F104" s="155" t="s">
        <v>35</v>
      </c>
      <c r="G104" s="141"/>
      <c r="H104" s="29">
        <v>9.5</v>
      </c>
      <c r="I104" s="142">
        <f>+E104*G104</f>
        <v>0</v>
      </c>
      <c r="J104" s="87"/>
      <c r="K104" s="88"/>
      <c r="L104" s="89"/>
    </row>
    <row r="105" spans="1:12" s="48" customFormat="1" ht="13.8" x14ac:dyDescent="0.25">
      <c r="A105" s="135" t="s">
        <v>163</v>
      </c>
      <c r="B105" s="140">
        <v>132</v>
      </c>
      <c r="C105" s="137" t="s">
        <v>249</v>
      </c>
      <c r="D105" s="138"/>
      <c r="E105" s="143">
        <v>310</v>
      </c>
      <c r="F105" s="155" t="s">
        <v>35</v>
      </c>
      <c r="G105" s="141"/>
      <c r="H105" s="29">
        <v>9.5</v>
      </c>
      <c r="I105" s="142">
        <f>+E105*G105</f>
        <v>0</v>
      </c>
      <c r="J105" s="87"/>
      <c r="K105" s="88"/>
      <c r="L105" s="89"/>
    </row>
    <row r="106" spans="1:12" s="48" customFormat="1" ht="13.8" x14ac:dyDescent="0.25">
      <c r="A106" s="135" t="s">
        <v>113</v>
      </c>
      <c r="B106" s="140">
        <v>131</v>
      </c>
      <c r="C106" s="137" t="s">
        <v>211</v>
      </c>
      <c r="D106" s="138"/>
      <c r="E106" s="143">
        <v>20</v>
      </c>
      <c r="F106" s="155" t="s">
        <v>35</v>
      </c>
      <c r="G106" s="141"/>
      <c r="H106" s="29">
        <v>9.5</v>
      </c>
      <c r="I106" s="142">
        <f>+E106*G106</f>
        <v>0</v>
      </c>
      <c r="J106" s="87"/>
      <c r="K106" s="88"/>
      <c r="L106" s="89"/>
    </row>
    <row r="107" spans="1:12" s="48" customFormat="1" ht="14.4" thickBot="1" x14ac:dyDescent="0.3">
      <c r="A107" s="135" t="s">
        <v>114</v>
      </c>
      <c r="B107" s="140">
        <v>131</v>
      </c>
      <c r="C107" s="137" t="s">
        <v>250</v>
      </c>
      <c r="D107" s="138"/>
      <c r="E107" s="143">
        <v>150</v>
      </c>
      <c r="F107" s="155" t="s">
        <v>35</v>
      </c>
      <c r="G107" s="141"/>
      <c r="H107" s="29">
        <v>9.5</v>
      </c>
      <c r="I107" s="142">
        <f>+E107*G107</f>
        <v>0</v>
      </c>
      <c r="J107" s="87"/>
      <c r="K107" s="165"/>
      <c r="L107" s="166"/>
    </row>
    <row r="108" spans="1:12" s="90" customFormat="1" ht="14.4" thickBot="1" x14ac:dyDescent="0.3">
      <c r="A108" s="167" t="s">
        <v>59</v>
      </c>
      <c r="B108" s="168"/>
      <c r="C108" s="169"/>
      <c r="D108" s="170"/>
      <c r="E108" s="171"/>
      <c r="F108" s="172"/>
      <c r="G108" s="38"/>
      <c r="H108" s="30"/>
      <c r="I108" s="173">
        <f>SUM(I16:I107)</f>
        <v>0</v>
      </c>
      <c r="J108" s="174">
        <f>SUM(J16:J107)</f>
        <v>0</v>
      </c>
      <c r="K108" s="175">
        <f>SUM(K16:K107)</f>
        <v>0</v>
      </c>
      <c r="L108" s="175">
        <f>SUM(L16:L107)</f>
        <v>0</v>
      </c>
    </row>
    <row r="109" spans="1:12" s="48" customFormat="1" ht="13.8" x14ac:dyDescent="0.25">
      <c r="B109" s="52"/>
      <c r="E109" s="91" t="s">
        <v>159</v>
      </c>
      <c r="F109" s="176"/>
      <c r="G109" s="177"/>
      <c r="H109" s="178"/>
      <c r="I109" s="42">
        <f>I108*0.095</f>
        <v>0</v>
      </c>
      <c r="J109" s="92" t="s">
        <v>197</v>
      </c>
    </row>
    <row r="110" spans="1:12" s="48" customFormat="1" ht="13.8" x14ac:dyDescent="0.25">
      <c r="B110" s="52"/>
      <c r="E110" s="93" t="s">
        <v>160</v>
      </c>
      <c r="F110" s="94"/>
      <c r="G110" s="179"/>
      <c r="H110" s="95"/>
      <c r="I110" s="43"/>
    </row>
    <row r="111" spans="1:12" s="48" customFormat="1" ht="14.4" thickBot="1" x14ac:dyDescent="0.3">
      <c r="B111" s="52"/>
      <c r="E111" s="96" t="s">
        <v>60</v>
      </c>
      <c r="F111" s="180"/>
      <c r="G111" s="181"/>
      <c r="H111" s="97"/>
      <c r="I111" s="182">
        <f>+I108+I109+I110</f>
        <v>0</v>
      </c>
    </row>
    <row r="112" spans="1:12" s="48" customFormat="1" ht="13.8" x14ac:dyDescent="0.25">
      <c r="B112" s="52"/>
      <c r="E112" s="52"/>
      <c r="F112" s="54"/>
      <c r="G112" s="114"/>
      <c r="H112" s="73"/>
      <c r="I112" s="53"/>
    </row>
    <row r="113" spans="1:11" s="48" customFormat="1" ht="13.8" x14ac:dyDescent="0.25">
      <c r="B113" s="52"/>
      <c r="E113" s="52"/>
      <c r="F113" s="54"/>
      <c r="G113" s="114"/>
      <c r="H113" s="73"/>
      <c r="I113" s="53"/>
    </row>
    <row r="114" spans="1:11" s="48" customFormat="1" ht="13.8" x14ac:dyDescent="0.25">
      <c r="A114" s="98" t="s">
        <v>189</v>
      </c>
      <c r="B114" s="99"/>
      <c r="C114" s="98"/>
      <c r="D114" s="1"/>
      <c r="E114" s="52"/>
      <c r="F114" s="54"/>
      <c r="G114" s="39"/>
      <c r="H114" s="2"/>
      <c r="I114" s="53"/>
    </row>
    <row r="115" spans="1:11" s="48" customFormat="1" ht="13.8" x14ac:dyDescent="0.25">
      <c r="A115" s="100" t="s">
        <v>194</v>
      </c>
      <c r="B115" s="101"/>
      <c r="C115" s="100"/>
      <c r="D115" s="1"/>
      <c r="E115" s="52"/>
      <c r="F115" s="54"/>
      <c r="G115" s="39"/>
      <c r="H115" s="2"/>
      <c r="I115" s="53"/>
    </row>
    <row r="116" spans="1:11" s="48" customFormat="1" ht="13.8" x14ac:dyDescent="0.25">
      <c r="A116" s="100" t="s">
        <v>190</v>
      </c>
      <c r="B116" s="101"/>
      <c r="C116" s="100"/>
      <c r="D116" s="20"/>
      <c r="E116" s="101"/>
      <c r="F116" s="102"/>
      <c r="G116" s="39"/>
      <c r="H116" s="21"/>
      <c r="I116" s="53"/>
      <c r="J116" s="100"/>
      <c r="K116" s="100"/>
    </row>
    <row r="117" spans="1:11" s="48" customFormat="1" ht="13.8" x14ac:dyDescent="0.25">
      <c r="A117" s="100" t="s">
        <v>191</v>
      </c>
      <c r="B117" s="101"/>
      <c r="C117" s="100"/>
      <c r="D117" s="20"/>
      <c r="E117" s="101"/>
      <c r="F117" s="102"/>
      <c r="G117" s="39"/>
      <c r="H117" s="21"/>
      <c r="I117" s="53"/>
      <c r="J117" s="100"/>
      <c r="K117" s="100"/>
    </row>
    <row r="118" spans="1:11" s="48" customFormat="1" ht="13.8" x14ac:dyDescent="0.25">
      <c r="A118" s="100" t="s">
        <v>208</v>
      </c>
      <c r="B118" s="101"/>
      <c r="C118" s="100"/>
      <c r="D118" s="20"/>
      <c r="E118" s="101"/>
      <c r="F118" s="102"/>
      <c r="G118" s="39"/>
      <c r="H118" s="21"/>
      <c r="I118" s="53"/>
      <c r="J118" s="100"/>
      <c r="K118" s="100"/>
    </row>
    <row r="119" spans="1:11" s="48" customFormat="1" ht="13.8" x14ac:dyDescent="0.25">
      <c r="A119" s="100" t="s">
        <v>192</v>
      </c>
      <c r="B119" s="101"/>
      <c r="C119" s="100"/>
      <c r="D119" s="20"/>
      <c r="E119" s="101"/>
      <c r="F119" s="102"/>
      <c r="G119" s="39"/>
      <c r="H119" s="21"/>
      <c r="I119" s="53"/>
      <c r="J119" s="100"/>
      <c r="K119" s="100"/>
    </row>
    <row r="120" spans="1:11" s="186" customFormat="1" ht="14.4" x14ac:dyDescent="0.3">
      <c r="A120" s="103" t="s">
        <v>195</v>
      </c>
      <c r="B120" s="183"/>
      <c r="C120" s="103"/>
      <c r="D120" s="31"/>
      <c r="E120" s="183"/>
      <c r="F120" s="184"/>
      <c r="G120" s="40"/>
      <c r="H120" s="32"/>
      <c r="I120" s="185"/>
      <c r="J120" s="103"/>
      <c r="K120" s="103"/>
    </row>
    <row r="121" spans="1:11" s="48" customFormat="1" ht="14.4" x14ac:dyDescent="0.3">
      <c r="A121" s="105" t="s">
        <v>196</v>
      </c>
      <c r="B121" s="104"/>
      <c r="C121" s="105"/>
      <c r="D121" s="22"/>
      <c r="E121" s="104"/>
      <c r="F121" s="106"/>
      <c r="G121" s="40"/>
      <c r="H121" s="23"/>
      <c r="I121" s="185"/>
      <c r="J121" s="105"/>
      <c r="K121" s="105"/>
    </row>
    <row r="122" spans="1:11" s="48" customFormat="1" ht="13.8" x14ac:dyDescent="0.25">
      <c r="A122" s="100" t="s">
        <v>193</v>
      </c>
      <c r="B122" s="52"/>
      <c r="D122" s="24"/>
      <c r="E122" s="56"/>
      <c r="F122" s="54"/>
      <c r="G122" s="39"/>
      <c r="H122" s="2"/>
      <c r="I122" s="53"/>
    </row>
    <row r="123" spans="1:11" s="48" customFormat="1" ht="13.8" x14ac:dyDescent="0.25">
      <c r="B123" s="52"/>
      <c r="E123" s="52"/>
      <c r="F123" s="54"/>
      <c r="G123" s="114"/>
      <c r="H123" s="73"/>
      <c r="I123" s="53"/>
    </row>
    <row r="124" spans="1:11" s="48" customFormat="1" ht="13.8" x14ac:dyDescent="0.25">
      <c r="B124" s="52"/>
      <c r="E124" s="52"/>
      <c r="F124" s="54"/>
      <c r="G124" s="39"/>
      <c r="H124" s="73"/>
      <c r="I124" s="53"/>
    </row>
    <row r="125" spans="1:11" s="48" customFormat="1" ht="13.8" x14ac:dyDescent="0.25">
      <c r="A125" s="49" t="s">
        <v>61</v>
      </c>
      <c r="B125" s="52"/>
      <c r="E125" s="52"/>
      <c r="F125" s="54"/>
      <c r="G125" s="114"/>
      <c r="H125" s="73"/>
      <c r="I125" s="187"/>
    </row>
    <row r="126" spans="1:11" s="48" customFormat="1" ht="13.8" x14ac:dyDescent="0.25">
      <c r="A126" s="48" t="s">
        <v>76</v>
      </c>
      <c r="B126" s="52"/>
      <c r="E126" s="52"/>
      <c r="F126" s="54"/>
      <c r="G126" s="114"/>
      <c r="H126" s="73"/>
      <c r="I126" s="187"/>
    </row>
    <row r="127" spans="1:11" s="48" customFormat="1" ht="13.8" x14ac:dyDescent="0.25">
      <c r="A127" s="48" t="s">
        <v>205</v>
      </c>
      <c r="B127" s="52"/>
      <c r="E127" s="52"/>
      <c r="F127" s="54"/>
      <c r="G127" s="114"/>
      <c r="H127" s="73"/>
      <c r="I127" s="187"/>
    </row>
    <row r="128" spans="1:11" s="48" customFormat="1" ht="13.8" x14ac:dyDescent="0.25">
      <c r="A128" s="48" t="s">
        <v>77</v>
      </c>
      <c r="B128" s="52"/>
      <c r="E128" s="52"/>
      <c r="F128" s="54"/>
      <c r="G128" s="114"/>
      <c r="H128" s="73"/>
      <c r="I128" s="187"/>
    </row>
    <row r="129" spans="1:9" s="48" customFormat="1" ht="13.8" x14ac:dyDescent="0.25">
      <c r="A129" s="48" t="s">
        <v>78</v>
      </c>
      <c r="B129" s="52"/>
      <c r="E129" s="52"/>
      <c r="F129" s="54"/>
      <c r="G129" s="114"/>
      <c r="H129" s="73"/>
      <c r="I129" s="187"/>
    </row>
    <row r="130" spans="1:9" s="48" customFormat="1" ht="13.8" x14ac:dyDescent="0.25">
      <c r="A130" s="48" t="s">
        <v>63</v>
      </c>
      <c r="B130" s="52"/>
      <c r="E130" s="52"/>
      <c r="F130" s="54"/>
      <c r="G130" s="114"/>
      <c r="H130" s="73"/>
      <c r="I130" s="187"/>
    </row>
    <row r="131" spans="1:9" s="48" customFormat="1" ht="13.8" x14ac:dyDescent="0.25">
      <c r="A131" s="48" t="s">
        <v>79</v>
      </c>
      <c r="B131" s="52"/>
      <c r="E131" s="52"/>
      <c r="F131" s="54"/>
      <c r="G131" s="114"/>
      <c r="H131" s="73"/>
      <c r="I131" s="187"/>
    </row>
    <row r="132" spans="1:9" s="48" customFormat="1" ht="13.8" x14ac:dyDescent="0.25">
      <c r="B132" s="52"/>
      <c r="E132" s="52"/>
      <c r="F132" s="54"/>
      <c r="G132" s="114"/>
      <c r="H132" s="73"/>
      <c r="I132" s="53"/>
    </row>
    <row r="133" spans="1:9" s="48" customFormat="1" ht="13.8" x14ac:dyDescent="0.25">
      <c r="A133" s="48" t="s">
        <v>206</v>
      </c>
      <c r="B133" s="52"/>
      <c r="E133" s="52"/>
      <c r="F133" s="54"/>
      <c r="G133" s="114"/>
      <c r="H133" s="73"/>
      <c r="I133" s="53"/>
    </row>
    <row r="134" spans="1:9" s="48" customFormat="1" ht="13.8" x14ac:dyDescent="0.25">
      <c r="B134" s="52"/>
      <c r="E134" s="52"/>
      <c r="F134" s="54"/>
      <c r="G134" s="114"/>
      <c r="H134" s="73"/>
      <c r="I134" s="53"/>
    </row>
    <row r="135" spans="1:9" s="48" customFormat="1" ht="13.8" x14ac:dyDescent="0.25">
      <c r="A135" s="49" t="s">
        <v>1</v>
      </c>
      <c r="C135" s="188"/>
      <c r="D135" s="188"/>
      <c r="E135" s="189"/>
      <c r="F135" s="74"/>
      <c r="H135" s="53"/>
      <c r="I135" s="53"/>
    </row>
    <row r="136" spans="1:9" s="48" customFormat="1" ht="13.8" x14ac:dyDescent="0.25">
      <c r="A136" s="49" t="s">
        <v>198</v>
      </c>
      <c r="C136" s="188"/>
      <c r="D136" s="188"/>
      <c r="E136" s="189"/>
      <c r="F136" s="74"/>
      <c r="H136" s="53"/>
      <c r="I136" s="53"/>
    </row>
    <row r="137" spans="1:9" s="48" customFormat="1" ht="13.8" x14ac:dyDescent="0.25">
      <c r="A137" s="55" t="s">
        <v>172</v>
      </c>
      <c r="B137" s="186"/>
      <c r="C137" s="190"/>
      <c r="D137" s="190"/>
      <c r="E137" s="191"/>
      <c r="F137" s="192"/>
      <c r="H137" s="53"/>
      <c r="I137" s="53"/>
    </row>
    <row r="138" spans="1:9" s="49" customFormat="1" ht="13.8" x14ac:dyDescent="0.25">
      <c r="A138" s="49" t="s">
        <v>62</v>
      </c>
      <c r="C138" s="188"/>
      <c r="D138" s="188"/>
      <c r="E138" s="193"/>
      <c r="F138" s="61"/>
      <c r="G138" s="48"/>
      <c r="H138" s="194"/>
      <c r="I138" s="53"/>
    </row>
    <row r="139" spans="1:9" s="48" customFormat="1" ht="13.8" x14ac:dyDescent="0.25">
      <c r="A139" s="55" t="s">
        <v>212</v>
      </c>
      <c r="B139" s="52"/>
      <c r="E139" s="52"/>
      <c r="F139" s="54"/>
      <c r="G139" s="114"/>
      <c r="H139" s="73"/>
      <c r="I139" s="53"/>
    </row>
    <row r="140" spans="1:9" s="48" customFormat="1" ht="13.8" x14ac:dyDescent="0.25">
      <c r="B140" s="52"/>
      <c r="E140" s="52"/>
      <c r="F140" s="54"/>
      <c r="G140" s="114"/>
      <c r="H140" s="73"/>
      <c r="I140" s="53"/>
    </row>
    <row r="141" spans="1:9" s="48" customFormat="1" ht="13.8" x14ac:dyDescent="0.25">
      <c r="B141" s="52"/>
      <c r="E141" s="52"/>
      <c r="F141" s="54"/>
      <c r="G141" s="114"/>
      <c r="H141" s="73"/>
      <c r="I141" s="53"/>
    </row>
    <row r="142" spans="1:9" s="48" customFormat="1" ht="13.8" x14ac:dyDescent="0.25">
      <c r="A142" s="76" t="s">
        <v>117</v>
      </c>
      <c r="B142" s="52"/>
      <c r="C142" s="107"/>
      <c r="D142" s="74" t="s">
        <v>64</v>
      </c>
      <c r="E142" s="33"/>
      <c r="F142" s="195" t="s">
        <v>65</v>
      </c>
      <c r="G142" s="114"/>
      <c r="H142" s="73"/>
      <c r="I142" s="53"/>
    </row>
    <row r="143" spans="1:9" s="48" customFormat="1" ht="27.75" customHeight="1" thickBot="1" x14ac:dyDescent="0.3">
      <c r="A143" s="25"/>
      <c r="B143" s="26"/>
      <c r="C143" s="27"/>
      <c r="D143" s="24"/>
      <c r="E143" s="28"/>
      <c r="F143" s="17"/>
      <c r="G143" s="41"/>
      <c r="H143" s="16"/>
      <c r="I143" s="44"/>
    </row>
    <row r="144" spans="1:9" s="48" customFormat="1" ht="13.8" x14ac:dyDescent="0.25">
      <c r="B144" s="52"/>
      <c r="E144" s="52"/>
      <c r="F144" s="54"/>
      <c r="G144" s="114"/>
      <c r="H144" s="73"/>
      <c r="I144" s="53"/>
    </row>
    <row r="145" spans="2:9" s="48" customFormat="1" ht="13.8" x14ac:dyDescent="0.25">
      <c r="B145" s="52"/>
      <c r="E145" s="52"/>
      <c r="F145" s="54"/>
      <c r="G145" s="114"/>
      <c r="H145" s="73"/>
      <c r="I145" s="53"/>
    </row>
  </sheetData>
  <sheetProtection algorithmName="SHA-512" hashValue="w7FwnLEAlPS5qzQDO2bxyfS8nE5lbUyOZc7dkpODTYV80c/njNOz7AZTW+vpzQVKCzeMFYdeBUkur7hLjOXbmA==" saltValue="cSmct0O7QtdIUTtRwvNYDg==" spinCount="100000" sheet="1" formatCells="0"/>
  <phoneticPr fontId="2" type="noConversion"/>
  <pageMargins left="0.39370078740157483" right="0.39370078740157483" top="0.51181102362204722" bottom="0.43307086614173229" header="0" footer="0"/>
  <pageSetup paperSize="9" scale="86" fitToHeight="0" orientation="landscape" r:id="rId1"/>
  <headerFooter alignWithMargins="0">
    <oddFooter>&amp;A&amp;RStran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Podatki o gosp. subjektu</vt:lpstr>
      <vt:lpstr>SKLOP 11 SADJE...</vt:lpstr>
      <vt:lpstr>'SKLOP 11 SADJE...'!Tiskanje_naslovov</vt:lpstr>
    </vt:vector>
  </TitlesOfParts>
  <Company>Ministrstvo za šolstvo in šport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Bojana</cp:lastModifiedBy>
  <cp:lastPrinted>2019-06-13T06:03:08Z</cp:lastPrinted>
  <dcterms:created xsi:type="dcterms:W3CDTF">2011-03-24T09:33:00Z</dcterms:created>
  <dcterms:modified xsi:type="dcterms:W3CDTF">2019-11-21T11:52:19Z</dcterms:modified>
</cp:coreProperties>
</file>