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\Desktop\PREVERJANJE 2017\Prevejanje sadje\"/>
    </mc:Choice>
  </mc:AlternateContent>
  <bookViews>
    <workbookView xWindow="240" yWindow="375" windowWidth="14955" windowHeight="8445" activeTab="1"/>
  </bookViews>
  <sheets>
    <sheet name="Podatki o gosp. subjektu" sheetId="52" r:id="rId1"/>
    <sheet name="SKLOP 11 SADJE..." sheetId="30" r:id="rId2"/>
  </sheets>
  <definedNames>
    <definedName name="_xlnm.Print_Titles" localSheetId="1">'SKLOP 11 SADJE...'!$14:$15</definedName>
  </definedNames>
  <calcPr calcId="152511"/>
</workbook>
</file>

<file path=xl/calcChain.xml><?xml version="1.0" encoding="utf-8"?>
<calcChain xmlns="http://schemas.openxmlformats.org/spreadsheetml/2006/main">
  <c r="I106" i="30" l="1"/>
  <c r="I76" i="30"/>
  <c r="I75" i="30"/>
  <c r="L113" i="30" l="1"/>
  <c r="K113" i="30"/>
  <c r="J113" i="30"/>
  <c r="I111" i="30"/>
  <c r="I110" i="30"/>
  <c r="I109" i="30"/>
  <c r="I108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I59" i="30"/>
  <c r="I58" i="30"/>
  <c r="I57" i="30"/>
  <c r="I56" i="30"/>
  <c r="I55" i="30"/>
  <c r="I53" i="30"/>
  <c r="I52" i="30"/>
  <c r="I51" i="30"/>
  <c r="I50" i="30"/>
  <c r="I49" i="30"/>
  <c r="I48" i="30"/>
  <c r="I47" i="30"/>
  <c r="I46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13" i="30" l="1"/>
  <c r="I114" i="30" s="1"/>
  <c r="I116" i="30" s="1"/>
</calcChain>
</file>

<file path=xl/sharedStrings.xml><?xml version="1.0" encoding="utf-8"?>
<sst xmlns="http://schemas.openxmlformats.org/spreadsheetml/2006/main" count="366" uniqueCount="264">
  <si>
    <t>SUHO SADJE IN OREŠKI</t>
  </si>
  <si>
    <t>Izdelki morajo ustrezati kakovostnemu razredu I, ne smejo biti nagniti, obtolčeni in morajo biti v fazi užitne zrelosti.</t>
  </si>
  <si>
    <t xml:space="preserve"> </t>
  </si>
  <si>
    <t>naša šifra</t>
  </si>
  <si>
    <t>enota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</si>
  <si>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</si>
  <si>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</si>
  <si>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</si>
  <si>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</si>
  <si>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</si>
  <si>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</si>
  <si>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</si>
  <si>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</si>
  <si>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</si>
  <si>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</si>
  <si>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</si>
  <si>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</si>
  <si>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</si>
  <si>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</si>
  <si>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</si>
  <si>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</si>
  <si>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</si>
  <si>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</si>
  <si>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</si>
  <si>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</si>
  <si>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</si>
  <si>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</si>
  <si>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</si>
  <si>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</si>
  <si>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</si>
  <si>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</si>
  <si>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</si>
  <si>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</si>
  <si>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</si>
  <si>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</si>
  <si>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kg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</si>
  <si>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</si>
  <si>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</si>
  <si>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</si>
  <si>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</si>
  <si>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</si>
  <si>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</si>
  <si>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</si>
  <si>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</si>
  <si>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</si>
  <si>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</si>
  <si>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</si>
  <si>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</si>
  <si>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</si>
  <si>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</si>
  <si>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</si>
  <si>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</si>
  <si>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</si>
  <si>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</si>
  <si>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</si>
  <si>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</si>
  <si>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</si>
  <si>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</si>
  <si>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</si>
  <si>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SKUPNA VREDNOST predračuna brez DDV</t>
  </si>
  <si>
    <t>SKUPAJ Z DDV</t>
  </si>
  <si>
    <t>Posebne zahteve:</t>
  </si>
  <si>
    <t>Izdelki morajo biti primerno pakirani, da so zaščiteni pred vremenskimi in drugimi zunanjimi vplivi.</t>
  </si>
  <si>
    <t>Naročnik lahko zahteva proizvodne specifikacije za dobavljene izdelke.</t>
  </si>
  <si>
    <t>Žig:</t>
  </si>
  <si>
    <t>Podpis odgovorne osebe poonudnika:</t>
  </si>
  <si>
    <t>Srednja šola Josipa Jurčiča Ivančna Gorica</t>
  </si>
  <si>
    <t>Naročnik:</t>
  </si>
  <si>
    <t>Ponudnik:</t>
  </si>
  <si>
    <t>okvirna količina</t>
  </si>
  <si>
    <t>cena brez DDV/enoto</t>
  </si>
  <si>
    <t>% DDV</t>
  </si>
  <si>
    <t>zap. št</t>
  </si>
  <si>
    <t>ARTIKEL/opis</t>
  </si>
  <si>
    <t>Obr:</t>
  </si>
  <si>
    <t>3/1</t>
  </si>
  <si>
    <t>Vsi artikli morajo ustrezati določbam Uredb in Pravilnikov slovenske in evropske zakonodaje o kakovosti živil, objavljenih v Uradnem listu</t>
  </si>
  <si>
    <t>Ministrstvo za zdravje, 2008 in ne smejo vsebovati gensko spremenjenih organizmov (GSO).</t>
  </si>
  <si>
    <t>Vso dobavljeno blago mora biti opremljeno z deklaracijo v slovenskem jeziku.</t>
  </si>
  <si>
    <t>Ponudnik mora ponuditi vse artikle iz sklopa razen, če ni drugače določeno na predračunu.</t>
  </si>
  <si>
    <t>1295 Ivančna Gorica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</si>
  <si>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</si>
  <si>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</si>
  <si>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</si>
  <si>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</si>
  <si>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</si>
  <si>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</si>
  <si>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</si>
  <si>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</si>
  <si>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</si>
  <si>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</si>
  <si>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</si>
  <si>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</si>
  <si>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</si>
  <si>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</si>
  <si>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</si>
  <si>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</si>
  <si>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</si>
  <si>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</si>
  <si>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</si>
  <si>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</si>
  <si>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</si>
  <si>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</si>
  <si>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</si>
  <si>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</si>
  <si>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</si>
  <si>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</si>
  <si>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</si>
  <si>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</si>
  <si>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</si>
  <si>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</si>
  <si>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</si>
  <si>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</si>
  <si>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</si>
  <si>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88.</t>
  </si>
  <si>
    <t>89.</t>
  </si>
  <si>
    <t>čebula</t>
  </si>
  <si>
    <t>čebula bela</t>
  </si>
  <si>
    <t>Kraj in datum:</t>
  </si>
  <si>
    <t>SADJE, SUHO SADJE IN ZELENJAVA</t>
  </si>
  <si>
    <t xml:space="preserve">ananas </t>
  </si>
  <si>
    <t>avokado</t>
  </si>
  <si>
    <t>borovnice</t>
  </si>
  <si>
    <t>češnje</t>
  </si>
  <si>
    <t>grozdje belo</t>
  </si>
  <si>
    <t>grozdje črno</t>
  </si>
  <si>
    <t>grozdje rdeče</t>
  </si>
  <si>
    <t>jagode sveže</t>
  </si>
  <si>
    <t>klementine</t>
  </si>
  <si>
    <t>limeta</t>
  </si>
  <si>
    <t>limone</t>
  </si>
  <si>
    <t>lubenice</t>
  </si>
  <si>
    <t>mandarine</t>
  </si>
  <si>
    <t>marelice</t>
  </si>
  <si>
    <t>melone</t>
  </si>
  <si>
    <t>nashi</t>
  </si>
  <si>
    <t>ringlo</t>
  </si>
  <si>
    <t>slive sveže</t>
  </si>
  <si>
    <t>mandeljni</t>
  </si>
  <si>
    <t>rozine</t>
  </si>
  <si>
    <t>blitva</t>
  </si>
  <si>
    <t>brokoli</t>
  </si>
  <si>
    <t>brstični ohrovt</t>
  </si>
  <si>
    <t>cvetača</t>
  </si>
  <si>
    <t>čebula mlada z zelenjem</t>
  </si>
  <si>
    <t>fižol stročji</t>
  </si>
  <si>
    <t>fižol zrnje bel</t>
  </si>
  <si>
    <t>fižol zrnje češnjevec</t>
  </si>
  <si>
    <t>janež kormorač</t>
  </si>
  <si>
    <t>krompir</t>
  </si>
  <si>
    <t>motovilec</t>
  </si>
  <si>
    <t>ohrovt</t>
  </si>
  <si>
    <t>paprika rdeča</t>
  </si>
  <si>
    <t>paprika rumena -sezonska</t>
  </si>
  <si>
    <t>paprika zelena</t>
  </si>
  <si>
    <t>paradižnik</t>
  </si>
  <si>
    <t>peteršilj list</t>
  </si>
  <si>
    <t>por</t>
  </si>
  <si>
    <t>redkvica rdeča</t>
  </si>
  <si>
    <t>rukola</t>
  </si>
  <si>
    <t>šampinjoni sveži</t>
  </si>
  <si>
    <t>šparglji</t>
  </si>
  <si>
    <t>špinača</t>
  </si>
  <si>
    <t>zelena gomolj</t>
  </si>
  <si>
    <t>zelena list</t>
  </si>
  <si>
    <t>zelje sveže belo</t>
  </si>
  <si>
    <t>zelje sveže rdeče</t>
  </si>
  <si>
    <t>SKLOP</t>
  </si>
  <si>
    <t>Skupaj                         (okvirna količina x cena brez DDV/enoto)</t>
  </si>
  <si>
    <t>9. (5*7)</t>
  </si>
  <si>
    <t>česen</t>
  </si>
  <si>
    <t>breskve, porcijske vsaj 100g</t>
  </si>
  <si>
    <t>hruške, porcijske vsaj 100g</t>
  </si>
  <si>
    <t>jabolka, porcijske vsaj 100g</t>
  </si>
  <si>
    <t>kivi, porcijske vsaj 100g</t>
  </si>
  <si>
    <t>nektarine, porcijske vsaj 100g</t>
  </si>
  <si>
    <t>pomaranče, porcijske vsaj 100g</t>
  </si>
  <si>
    <t>veljavnost:</t>
  </si>
  <si>
    <t>DDV 9,5%</t>
  </si>
  <si>
    <t>DDV 22%</t>
  </si>
  <si>
    <t>korenje rdeče</t>
  </si>
  <si>
    <t>korenje  rumeno</t>
  </si>
  <si>
    <t>paradižnik, mali okrogli, češnjevec</t>
  </si>
  <si>
    <t>86.</t>
  </si>
  <si>
    <t>banane, cca 150g /kos</t>
  </si>
  <si>
    <t>kaki- vanilija</t>
  </si>
  <si>
    <t>tip, znamka, proizvajalec</t>
  </si>
  <si>
    <t>KISANA ZELENJAVA</t>
  </si>
  <si>
    <t>bučke jedilne, podolgovate, zelene ali bele</t>
  </si>
  <si>
    <t>Cesta občine Hirschaid 3</t>
  </si>
  <si>
    <t>ZELENJAVA, sveža</t>
  </si>
  <si>
    <t>SADJE, sveže</t>
  </si>
  <si>
    <t>Naziv oziroma ime ponudnika</t>
  </si>
  <si>
    <t>Naslov</t>
  </si>
  <si>
    <t>Zakoniti zastopnik</t>
  </si>
  <si>
    <t>ID za DDV</t>
  </si>
  <si>
    <t>Številka transakcijskega računa</t>
  </si>
  <si>
    <t>Matična številka</t>
  </si>
  <si>
    <t xml:space="preserve">Telefon </t>
  </si>
  <si>
    <t>Telefaks</t>
  </si>
  <si>
    <t>Kontaktna oseba ponudnika</t>
  </si>
  <si>
    <t>Elektronska pošta kontaktne osebe</t>
  </si>
  <si>
    <t>Telefon kontaktne osebe</t>
  </si>
  <si>
    <t>Odgovorna oseba za sprejem naročil</t>
  </si>
  <si>
    <t>Telefon osebe za sprejem naročil</t>
  </si>
  <si>
    <t>Odgovorna oseba za podpis pogodbe</t>
  </si>
  <si>
    <t>Datum:</t>
  </si>
  <si>
    <t>koleraba rumena</t>
  </si>
  <si>
    <t>Navodila za izpolnjevanje predračuna:</t>
  </si>
  <si>
    <t>V stolpec 7 se vpiše cena v eur za zahtevano vrsto živila, največ na 4 decimalke.</t>
  </si>
  <si>
    <t>Stolpec 9 je zmnožek stolpca 5 in 7.</t>
  </si>
  <si>
    <t>Ponudnik mora v obrazcu tudi izpolniti mankajoče podatke - osenčeni s sivo barvo.</t>
  </si>
  <si>
    <t>Ponudnik v stolpcu 3 ne sme spreminjati besedila.</t>
  </si>
  <si>
    <t xml:space="preserve">V stolpce 10,11 in 12 ponudnik v posamezno celico vnese vrednost "1" za živila, pri katerih bo upošteval merilo embalaža, več ekoloških živil ali višja kakovost. </t>
  </si>
  <si>
    <t>vpisati skupen znesek DDV</t>
  </si>
  <si>
    <t>Izdelki, kot jabokla, kivi, hruške, pomaranče in drugi, morajo biti porcijski - vsaj 100 g na kos.</t>
  </si>
  <si>
    <r>
      <t xml:space="preserve">upoštevam merilo višja kakovost </t>
    </r>
    <r>
      <rPr>
        <b/>
        <sz val="11"/>
        <color rgb="FFFF0000"/>
        <rFont val="Arial"/>
        <family val="2"/>
        <charset val="238"/>
      </rPr>
      <t>K</t>
    </r>
  </si>
  <si>
    <r>
      <t>upoštevam merilo več ekoloških živil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Ek</t>
    </r>
  </si>
  <si>
    <r>
      <t>upošteva merilo embalaža</t>
    </r>
    <r>
      <rPr>
        <sz val="8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Em</t>
    </r>
  </si>
  <si>
    <t>PODATKI O GOSPODARSKEM SUBJEKTU                                 OBR3/2</t>
  </si>
  <si>
    <t>mladi krompir</t>
  </si>
  <si>
    <t xml:space="preserve">solata kristalka </t>
  </si>
  <si>
    <t>solata ledenka</t>
  </si>
  <si>
    <t xml:space="preserve">solata endivija…. </t>
  </si>
  <si>
    <t>zelje sveže belo mlado</t>
  </si>
  <si>
    <t>fige sveže</t>
  </si>
  <si>
    <t>grenivka</t>
  </si>
  <si>
    <t>ohrovt brstični</t>
  </si>
  <si>
    <t>radič zeleni štrucar</t>
  </si>
  <si>
    <t>redkev črna</t>
  </si>
  <si>
    <t>Drugačne označbe v teh stolpcih naročnik ne bo upošteval kot merilo.</t>
  </si>
  <si>
    <t>veza JN 1241/2016</t>
  </si>
  <si>
    <t xml:space="preserve">Predračun številka:       </t>
  </si>
  <si>
    <t>8.3.</t>
  </si>
  <si>
    <t>kumare solatne, dolge zelene</t>
  </si>
  <si>
    <t>melancani</t>
  </si>
  <si>
    <t>radič rdeči</t>
  </si>
  <si>
    <t>solata mehkolistna</t>
  </si>
  <si>
    <t>solata krhkolistna ( gentile)</t>
  </si>
  <si>
    <t>zelje kislo, vedro 10 kg</t>
  </si>
  <si>
    <t>zelje kislo 1 kg</t>
  </si>
  <si>
    <t>repa kisla, vedro 10 kg</t>
  </si>
  <si>
    <t>repa kisla 1kg</t>
  </si>
  <si>
    <t>Ponudnik mora v stolpec 4 obvezno navesti blagovno ali trgovsko znamko, ali vsaj proizvajalca ponujenih živil.</t>
  </si>
  <si>
    <t>V stolpec 8 se vpiše stopnja DDV (9,5% ali 22%).</t>
  </si>
  <si>
    <r>
      <t xml:space="preserve">Kakovost izdelkov mora ustrezati zahtevkom, ki so opisana v </t>
    </r>
    <r>
      <rPr>
        <b/>
        <sz val="11"/>
        <rFont val="Arial"/>
        <family val="2"/>
        <charset val="238"/>
      </rPr>
      <t>Priročniku z merili kakovosti za živila v vzgojno-izobraževalnih ustanovah,</t>
    </r>
    <r>
      <rPr>
        <sz val="11"/>
        <rFont val="Arial"/>
        <family val="2"/>
        <charset val="238"/>
      </rPr>
      <t xml:space="preserve"> </t>
    </r>
  </si>
  <si>
    <r>
      <t xml:space="preserve">Dostava: </t>
    </r>
    <r>
      <rPr>
        <b/>
        <sz val="11"/>
        <rFont val="Arial"/>
        <family val="2"/>
        <charset val="238"/>
      </rPr>
      <t>Od 6.00 do 7.00 ure, oziroma po dogovoru.</t>
    </r>
  </si>
  <si>
    <t>Želimo, da v  predračunu ponudite lokalne izdelke.</t>
  </si>
  <si>
    <r>
      <t xml:space="preserve">Banane, morajo biti ustrezno zrele, </t>
    </r>
    <r>
      <rPr>
        <b/>
        <u/>
        <sz val="11"/>
        <color rgb="FFFF0000"/>
        <rFont val="Arial"/>
        <family val="2"/>
        <charset val="238"/>
      </rPr>
      <t>ne smejo biti zelene</t>
    </r>
    <r>
      <rPr>
        <b/>
        <sz val="11"/>
        <color rgb="FFFF0000"/>
        <rFont val="Arial"/>
        <family val="2"/>
        <charset val="238"/>
      </rPr>
      <t xml:space="preserve"> in morajo imeti vsaj 150 g na kos.</t>
    </r>
  </si>
  <si>
    <t>OD 20. 12. 2017 DO 19. 4.  2017</t>
  </si>
  <si>
    <t>leča oranžna</t>
  </si>
  <si>
    <t>leča zelena</t>
  </si>
  <si>
    <t>zelje kitajsko</t>
  </si>
  <si>
    <t>90.</t>
  </si>
  <si>
    <t>91.</t>
  </si>
  <si>
    <t>92.</t>
  </si>
  <si>
    <t>hruške suhe</t>
  </si>
  <si>
    <t>jabolčni krhji suhi</t>
  </si>
  <si>
    <t>lešniki</t>
  </si>
  <si>
    <t>marelice suhe, nežveplane, brez koščic</t>
  </si>
  <si>
    <t>orehi, jedrca</t>
  </si>
  <si>
    <t>slive suhe, nežveplane brez koščic</t>
  </si>
  <si>
    <t>buča jedilna, hokaido, muškatna in podobno</t>
  </si>
  <si>
    <t>92 artiklov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</si>
</sst>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S_I_T_-;\-* #,##0.00\ _S_I_T_-;_-* &quot;-&quot;??\ _S_I_T_-;_-@_-"/>
    <numFmt numFmtId="165" formatCode="0.000"/>
    <numFmt numFmtId="166" formatCode="0.0000"/>
    <numFmt numFmtId="167" formatCode="_-* #,##0.00\ [$€-1]_-;\-* #,##0.00\ [$€-1]_-;_-* &quot;-&quot;??\ [$€-1]_-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b/>
      <sz val="12"/>
      <color rgb="FF0070C0"/>
      <name val="Arial CE"/>
      <charset val="238"/>
    </font>
    <font>
      <b/>
      <sz val="12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b/>
      <u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23" fillId="0" borderId="0">
      <alignment vertical="center"/>
    </xf>
  </cellStyleXfs>
  <cellXfs count="233">
    <xf numFmtId="0" fontId="0" fillId="0" borderId="0" xfId="0"/>
    <xf numFmtId="0" fontId="1" fillId="0" borderId="0" xfId="0" applyFont="1" applyProtection="1"/>
    <xf numFmtId="2" fontId="1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166" fontId="13" fillId="0" borderId="0" xfId="0" applyNumberFormat="1" applyFont="1" applyFill="1" applyBorder="1" applyProtection="1"/>
    <xf numFmtId="0" fontId="8" fillId="0" borderId="0" xfId="0" applyFont="1" applyFill="1" applyProtection="1"/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/>
    </xf>
    <xf numFmtId="0" fontId="7" fillId="2" borderId="14" xfId="0" applyFont="1" applyFill="1" applyBorder="1" applyAlignment="1" applyProtection="1">
      <alignment horizontal="left"/>
    </xf>
    <xf numFmtId="166" fontId="11" fillId="2" borderId="16" xfId="0" applyNumberFormat="1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10" fontId="12" fillId="2" borderId="20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0" xfId="0" applyNumberFormat="1" applyFont="1" applyBorder="1" applyAlignment="1" applyProtection="1">
      <alignment horizontal="center"/>
    </xf>
    <xf numFmtId="2" fontId="8" fillId="2" borderId="14" xfId="0" applyNumberFormat="1" applyFont="1" applyFill="1" applyBorder="1" applyAlignment="1" applyProtection="1">
      <alignment horizontal="center"/>
    </xf>
    <xf numFmtId="2" fontId="8" fillId="0" borderId="0" xfId="0" applyNumberFormat="1" applyFont="1" applyProtection="1"/>
    <xf numFmtId="2" fontId="12" fillId="2" borderId="23" xfId="0" applyNumberFormat="1" applyFont="1" applyFill="1" applyBorder="1" applyAlignment="1" applyProtection="1">
      <alignment horizontal="center" vertical="center" wrapText="1"/>
    </xf>
    <xf numFmtId="2" fontId="11" fillId="2" borderId="24" xfId="4" applyNumberFormat="1" applyFont="1" applyFill="1" applyBorder="1" applyAlignment="1" applyProtection="1">
      <alignment horizontal="right"/>
    </xf>
    <xf numFmtId="2" fontId="3" fillId="0" borderId="0" xfId="0" applyNumberFormat="1" applyFont="1" applyProtection="1"/>
    <xf numFmtId="0" fontId="8" fillId="0" borderId="0" xfId="0" applyFont="1" applyBorder="1" applyProtection="1"/>
    <xf numFmtId="0" fontId="1" fillId="0" borderId="0" xfId="0" applyFont="1" applyBorder="1" applyProtection="1"/>
    <xf numFmtId="166" fontId="11" fillId="0" borderId="9" xfId="0" applyNumberFormat="1" applyFont="1" applyBorder="1" applyAlignment="1" applyProtection="1">
      <alignment horizontal="right"/>
    </xf>
    <xf numFmtId="0" fontId="7" fillId="2" borderId="14" xfId="0" applyFont="1" applyFill="1" applyBorder="1" applyAlignment="1" applyProtection="1">
      <alignment horizontal="left" vertical="center"/>
    </xf>
    <xf numFmtId="167" fontId="7" fillId="0" borderId="0" xfId="1" applyFont="1" applyBorder="1" applyProtection="1"/>
    <xf numFmtId="2" fontId="9" fillId="0" borderId="0" xfId="0" applyNumberFormat="1" applyFont="1" applyProtection="1"/>
    <xf numFmtId="49" fontId="11" fillId="0" borderId="10" xfId="0" applyNumberFormat="1" applyFont="1" applyBorder="1" applyAlignment="1" applyProtection="1">
      <alignment horizontal="left"/>
    </xf>
    <xf numFmtId="166" fontId="11" fillId="0" borderId="0" xfId="0" applyNumberFormat="1" applyFont="1" applyProtection="1"/>
    <xf numFmtId="2" fontId="11" fillId="0" borderId="0" xfId="0" applyNumberFormat="1" applyFont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2" fontId="14" fillId="0" borderId="0" xfId="0" applyNumberFormat="1" applyFont="1" applyFill="1" applyBorder="1" applyAlignment="1" applyProtection="1">
      <alignment horizontal="center"/>
    </xf>
    <xf numFmtId="2" fontId="13" fillId="0" borderId="0" xfId="0" applyNumberFormat="1" applyFont="1" applyFill="1" applyBorder="1" applyProtection="1"/>
    <xf numFmtId="0" fontId="7" fillId="0" borderId="0" xfId="0" applyFont="1" applyFill="1" applyProtection="1"/>
    <xf numFmtId="2" fontId="9" fillId="0" borderId="0" xfId="0" applyNumberFormat="1" applyFont="1" applyFill="1" applyBorder="1" applyProtection="1"/>
    <xf numFmtId="2" fontId="9" fillId="0" borderId="0" xfId="0" applyNumberFormat="1" applyFont="1" applyBorder="1" applyProtection="1"/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2" fontId="3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2" fontId="1" fillId="0" borderId="0" xfId="0" applyNumberFormat="1" applyFont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2" fontId="2" fillId="2" borderId="2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18" fillId="0" borderId="0" xfId="0" applyFont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20" fillId="0" borderId="30" xfId="0" applyFont="1" applyBorder="1" applyAlignment="1">
      <alignment vertical="center"/>
    </xf>
    <xf numFmtId="2" fontId="9" fillId="2" borderId="23" xfId="0" applyNumberFormat="1" applyFont="1" applyFill="1" applyBorder="1" applyAlignment="1" applyProtection="1">
      <alignment horizontal="center" vertical="center" wrapText="1"/>
    </xf>
    <xf numFmtId="2" fontId="9" fillId="2" borderId="11" xfId="0" applyNumberFormat="1" applyFont="1" applyFill="1" applyBorder="1" applyAlignment="1" applyProtection="1">
      <alignment horizontal="center" vertical="center" wrapText="1"/>
    </xf>
    <xf numFmtId="2" fontId="9" fillId="2" borderId="12" xfId="0" applyNumberFormat="1" applyFont="1" applyFill="1" applyBorder="1" applyAlignment="1" applyProtection="1">
      <alignment horizontal="center" vertical="center" wrapText="1"/>
    </xf>
    <xf numFmtId="2" fontId="2" fillId="2" borderId="13" xfId="0" applyNumberFormat="1" applyFont="1" applyFill="1" applyBorder="1" applyAlignment="1" applyProtection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Protection="1">
      <protection locked="0"/>
    </xf>
    <xf numFmtId="0" fontId="7" fillId="3" borderId="7" xfId="0" applyFont="1" applyFill="1" applyBorder="1" applyAlignment="1" applyProtection="1">
      <alignment horizontal="right"/>
      <protection locked="0"/>
    </xf>
    <xf numFmtId="0" fontId="11" fillId="2" borderId="24" xfId="4" applyNumberFormat="1" applyFont="1" applyFill="1" applyBorder="1" applyAlignment="1" applyProtection="1">
      <alignment horizontal="center"/>
    </xf>
    <xf numFmtId="166" fontId="3" fillId="0" borderId="0" xfId="0" applyNumberFormat="1" applyFont="1" applyProtection="1"/>
    <xf numFmtId="0" fontId="1" fillId="0" borderId="0" xfId="0" applyFont="1" applyFill="1" applyBorder="1" applyAlignment="1" applyProtection="1">
      <alignment horizontal="right"/>
    </xf>
    <xf numFmtId="2" fontId="1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Protection="1"/>
    <xf numFmtId="2" fontId="3" fillId="0" borderId="0" xfId="0" applyNumberFormat="1" applyFont="1" applyFill="1" applyBorder="1" applyProtection="1"/>
    <xf numFmtId="166" fontId="3" fillId="0" borderId="0" xfId="0" applyNumberFormat="1" applyFont="1" applyBorder="1" applyAlignment="1" applyProtection="1">
      <alignment horizontal="center"/>
    </xf>
    <xf numFmtId="0" fontId="4" fillId="0" borderId="0" xfId="0" applyFont="1" applyFill="1" applyBorder="1" applyProtection="1"/>
    <xf numFmtId="0" fontId="14" fillId="0" borderId="0" xfId="0" applyFont="1" applyBorder="1" applyAlignment="1" applyProtection="1">
      <alignment horizontal="left"/>
    </xf>
    <xf numFmtId="2" fontId="14" fillId="0" borderId="0" xfId="0" applyNumberFormat="1" applyFont="1" applyBorder="1" applyProtection="1"/>
    <xf numFmtId="0" fontId="25" fillId="0" borderId="0" xfId="0" applyFont="1" applyProtection="1"/>
    <xf numFmtId="2" fontId="26" fillId="0" borderId="0" xfId="0" applyNumberFormat="1" applyFont="1" applyFill="1" applyBorder="1" applyProtection="1"/>
    <xf numFmtId="0" fontId="27" fillId="0" borderId="0" xfId="0" applyFont="1" applyFill="1" applyProtection="1"/>
    <xf numFmtId="0" fontId="27" fillId="3" borderId="8" xfId="0" applyFont="1" applyFill="1" applyBorder="1" applyProtection="1">
      <protection locked="0"/>
    </xf>
    <xf numFmtId="0" fontId="27" fillId="3" borderId="8" xfId="0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Protection="1">
      <protection locked="0"/>
    </xf>
    <xf numFmtId="0" fontId="8" fillId="3" borderId="7" xfId="0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horizontal="right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166" fontId="11" fillId="0" borderId="7" xfId="0" applyNumberFormat="1" applyFont="1" applyFill="1" applyBorder="1" applyProtection="1"/>
    <xf numFmtId="2" fontId="27" fillId="3" borderId="7" xfId="0" applyNumberFormat="1" applyFont="1" applyFill="1" applyBorder="1" applyProtection="1"/>
    <xf numFmtId="2" fontId="8" fillId="3" borderId="7" xfId="0" applyNumberFormat="1" applyFont="1" applyFill="1" applyBorder="1" applyAlignment="1" applyProtection="1">
      <alignment horizontal="center"/>
    </xf>
    <xf numFmtId="166" fontId="11" fillId="3" borderId="7" xfId="0" applyNumberFormat="1" applyFont="1" applyFill="1" applyBorder="1" applyProtection="1"/>
    <xf numFmtId="2" fontId="11" fillId="0" borderId="0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8" fillId="4" borderId="5" xfId="0" applyFont="1" applyFill="1" applyBorder="1" applyProtection="1"/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right"/>
    </xf>
    <xf numFmtId="0" fontId="8" fillId="4" borderId="1" xfId="0" applyFont="1" applyFill="1" applyBorder="1" applyAlignment="1" applyProtection="1">
      <alignment horizontal="center"/>
    </xf>
    <xf numFmtId="166" fontId="11" fillId="4" borderId="1" xfId="0" applyNumberFormat="1" applyFont="1" applyFill="1" applyBorder="1" applyProtection="1">
      <protection locked="0"/>
    </xf>
    <xf numFmtId="2" fontId="11" fillId="4" borderId="6" xfId="0" applyNumberFormat="1" applyFont="1" applyFill="1" applyBorder="1" applyProtection="1">
      <protection locked="0"/>
    </xf>
    <xf numFmtId="2" fontId="11" fillId="4" borderId="25" xfId="0" applyNumberFormat="1" applyFont="1" applyFill="1" applyBorder="1" applyAlignment="1" applyProtection="1">
      <alignment horizontal="right" vertical="center" wrapText="1"/>
    </xf>
    <xf numFmtId="0" fontId="7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Protection="1"/>
    <xf numFmtId="0" fontId="24" fillId="0" borderId="1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Protection="1"/>
    <xf numFmtId="0" fontId="24" fillId="0" borderId="1" xfId="0" applyFont="1" applyBorder="1" applyAlignment="1" applyProtection="1">
      <alignment horizontal="center"/>
    </xf>
    <xf numFmtId="166" fontId="11" fillId="0" borderId="1" xfId="0" applyNumberFormat="1" applyFont="1" applyFill="1" applyBorder="1" applyProtection="1">
      <protection locked="0"/>
    </xf>
    <xf numFmtId="2" fontId="11" fillId="0" borderId="6" xfId="0" applyNumberFormat="1" applyFont="1" applyFill="1" applyBorder="1" applyProtection="1">
      <protection locked="0"/>
    </xf>
    <xf numFmtId="2" fontId="11" fillId="0" borderId="25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Protection="1"/>
    <xf numFmtId="0" fontId="24" fillId="4" borderId="1" xfId="0" applyFont="1" applyFill="1" applyBorder="1" applyProtection="1"/>
    <xf numFmtId="165" fontId="24" fillId="4" borderId="1" xfId="0" applyNumberFormat="1" applyFont="1" applyFill="1" applyBorder="1" applyAlignment="1" applyProtection="1">
      <alignment horizontal="center"/>
    </xf>
    <xf numFmtId="165" fontId="24" fillId="0" borderId="1" xfId="0" applyNumberFormat="1" applyFont="1" applyBorder="1" applyAlignment="1" applyProtection="1">
      <alignment horizontal="center"/>
    </xf>
    <xf numFmtId="0" fontId="24" fillId="6" borderId="1" xfId="0" applyFont="1" applyFill="1" applyBorder="1" applyAlignment="1" applyProtection="1">
      <alignment horizontal="center"/>
    </xf>
    <xf numFmtId="0" fontId="24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24" fillId="6" borderId="1" xfId="0" applyFont="1" applyFill="1" applyBorder="1" applyProtection="1"/>
    <xf numFmtId="165" fontId="24" fillId="6" borderId="1" xfId="0" applyNumberFormat="1" applyFont="1" applyFill="1" applyBorder="1" applyAlignment="1" applyProtection="1">
      <alignment horizontal="center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left" vertical="center" wrapText="1"/>
    </xf>
    <xf numFmtId="2" fontId="11" fillId="4" borderId="1" xfId="0" applyNumberFormat="1" applyFont="1" applyFill="1" applyBorder="1" applyProtection="1"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Protection="1"/>
    <xf numFmtId="0" fontId="24" fillId="0" borderId="35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left" vertical="center" wrapText="1"/>
      <protection locked="0"/>
    </xf>
    <xf numFmtId="0" fontId="24" fillId="0" borderId="35" xfId="0" applyFont="1" applyBorder="1" applyProtection="1"/>
    <xf numFmtId="165" fontId="24" fillId="0" borderId="35" xfId="0" applyNumberFormat="1" applyFont="1" applyBorder="1" applyAlignment="1" applyProtection="1">
      <alignment horizontal="center"/>
    </xf>
    <xf numFmtId="166" fontId="11" fillId="0" borderId="36" xfId="0" applyNumberFormat="1" applyFont="1" applyFill="1" applyBorder="1" applyProtection="1">
      <protection locked="0"/>
    </xf>
    <xf numFmtId="2" fontId="11" fillId="0" borderId="36" xfId="0" applyNumberFormat="1" applyFont="1" applyFill="1" applyBorder="1" applyProtection="1">
      <protection locked="0"/>
    </xf>
    <xf numFmtId="2" fontId="11" fillId="0" borderId="37" xfId="0" applyNumberFormat="1" applyFont="1" applyFill="1" applyBorder="1" applyAlignment="1" applyProtection="1">
      <alignment horizontal="right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4" xfId="0" applyFont="1" applyFill="1" applyBorder="1" applyAlignment="1" applyProtection="1">
      <alignment horizontal="center"/>
    </xf>
    <xf numFmtId="2" fontId="11" fillId="2" borderId="1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</xf>
    <xf numFmtId="2" fontId="8" fillId="0" borderId="4" xfId="0" applyNumberFormat="1" applyFont="1" applyBorder="1" applyAlignment="1" applyProtection="1">
      <alignment horizontal="left"/>
    </xf>
    <xf numFmtId="2" fontId="8" fillId="0" borderId="3" xfId="0" applyNumberFormat="1" applyFont="1" applyBorder="1" applyAlignment="1" applyProtection="1">
      <alignment horizontal="center"/>
    </xf>
    <xf numFmtId="166" fontId="11" fillId="0" borderId="3" xfId="0" applyNumberFormat="1" applyFont="1" applyBorder="1" applyProtection="1"/>
    <xf numFmtId="2" fontId="11" fillId="0" borderId="22" xfId="0" applyNumberFormat="1" applyFont="1" applyBorder="1" applyProtection="1"/>
    <xf numFmtId="2" fontId="11" fillId="0" borderId="27" xfId="0" applyNumberFormat="1" applyFont="1" applyBorder="1" applyProtection="1">
      <protection locked="0"/>
    </xf>
    <xf numFmtId="167" fontId="8" fillId="0" borderId="0" xfId="1" applyFont="1" applyProtection="1"/>
    <xf numFmtId="2" fontId="8" fillId="0" borderId="5" xfId="0" applyNumberFormat="1" applyFont="1" applyBorder="1" applyAlignment="1" applyProtection="1">
      <alignment horizontal="left"/>
    </xf>
    <xf numFmtId="2" fontId="8" fillId="0" borderId="1" xfId="0" applyNumberFormat="1" applyFont="1" applyBorder="1" applyAlignment="1" applyProtection="1">
      <alignment horizontal="center"/>
    </xf>
    <xf numFmtId="166" fontId="11" fillId="0" borderId="1" xfId="0" applyNumberFormat="1" applyFont="1" applyBorder="1" applyProtection="1"/>
    <xf numFmtId="2" fontId="11" fillId="0" borderId="6" xfId="0" applyNumberFormat="1" applyFont="1" applyBorder="1" applyProtection="1"/>
    <xf numFmtId="2" fontId="11" fillId="0" borderId="25" xfId="0" applyNumberFormat="1" applyFont="1" applyBorder="1" applyProtection="1">
      <protection locked="0"/>
    </xf>
    <xf numFmtId="0" fontId="7" fillId="2" borderId="17" xfId="0" applyFont="1" applyFill="1" applyBorder="1" applyAlignment="1" applyProtection="1">
      <alignment horizontal="left"/>
    </xf>
    <xf numFmtId="2" fontId="7" fillId="2" borderId="2" xfId="0" applyNumberFormat="1" applyFont="1" applyFill="1" applyBorder="1" applyAlignment="1" applyProtection="1">
      <alignment horizontal="center"/>
    </xf>
    <xf numFmtId="166" fontId="13" fillId="2" borderId="2" xfId="0" applyNumberFormat="1" applyFont="1" applyFill="1" applyBorder="1" applyProtection="1"/>
    <xf numFmtId="2" fontId="13" fillId="2" borderId="18" xfId="0" applyNumberFormat="1" applyFont="1" applyFill="1" applyBorder="1" applyProtection="1"/>
    <xf numFmtId="2" fontId="13" fillId="2" borderId="26" xfId="0" applyNumberFormat="1" applyFont="1" applyFill="1" applyBorder="1" applyProtection="1"/>
    <xf numFmtId="2" fontId="8" fillId="0" borderId="0" xfId="0" applyNumberFormat="1" applyFont="1" applyBorder="1" applyAlignment="1" applyProtection="1">
      <alignment horizontal="center"/>
    </xf>
    <xf numFmtId="166" fontId="11" fillId="0" borderId="0" xfId="0" applyNumberFormat="1" applyFont="1" applyBorder="1" applyProtection="1"/>
    <xf numFmtId="2" fontId="11" fillId="0" borderId="0" xfId="0" applyNumberFormat="1" applyFont="1" applyBorder="1" applyProtection="1"/>
    <xf numFmtId="0" fontId="27" fillId="0" borderId="0" xfId="0" applyFont="1" applyProtection="1"/>
    <xf numFmtId="0" fontId="27" fillId="0" borderId="0" xfId="0" applyFont="1" applyAlignment="1" applyProtection="1">
      <alignment horizontal="right"/>
    </xf>
    <xf numFmtId="0" fontId="8" fillId="0" borderId="0" xfId="0" applyFont="1" applyProtection="1">
      <protection locked="0"/>
    </xf>
    <xf numFmtId="166" fontId="11" fillId="0" borderId="0" xfId="0" applyNumberFormat="1" applyFont="1" applyProtection="1">
      <protection locked="0"/>
    </xf>
    <xf numFmtId="2" fontId="11" fillId="0" borderId="0" xfId="0" applyNumberFormat="1" applyFont="1" applyProtection="1">
      <protection locked="0"/>
    </xf>
    <xf numFmtId="0" fontId="28" fillId="0" borderId="0" xfId="0" applyFont="1" applyProtection="1"/>
    <xf numFmtId="0" fontId="28" fillId="0" borderId="0" xfId="0" applyFont="1" applyAlignment="1" applyProtection="1">
      <alignment horizontal="right"/>
    </xf>
    <xf numFmtId="0" fontId="28" fillId="0" borderId="0" xfId="0" applyFont="1" applyProtection="1">
      <protection locked="0"/>
    </xf>
    <xf numFmtId="2" fontId="28" fillId="0" borderId="0" xfId="0" applyNumberFormat="1" applyFont="1" applyAlignment="1" applyProtection="1">
      <alignment horizontal="center"/>
    </xf>
    <xf numFmtId="166" fontId="28" fillId="0" borderId="0" xfId="0" applyNumberFormat="1" applyFont="1" applyProtection="1">
      <protection locked="0"/>
    </xf>
    <xf numFmtId="2" fontId="28" fillId="0" borderId="0" xfId="0" applyNumberFormat="1" applyFont="1" applyProtection="1">
      <protection locked="0"/>
    </xf>
    <xf numFmtId="2" fontId="28" fillId="0" borderId="0" xfId="0" applyNumberFormat="1" applyFont="1" applyProtection="1"/>
    <xf numFmtId="0" fontId="29" fillId="0" borderId="0" xfId="0" applyFont="1" applyProtection="1"/>
    <xf numFmtId="0" fontId="29" fillId="0" borderId="0" xfId="0" applyFont="1" applyAlignment="1" applyProtection="1">
      <alignment horizontal="right"/>
    </xf>
    <xf numFmtId="0" fontId="29" fillId="0" borderId="0" xfId="0" applyFont="1" applyProtection="1">
      <protection locked="0"/>
    </xf>
    <xf numFmtId="2" fontId="29" fillId="0" borderId="0" xfId="0" applyNumberFormat="1" applyFont="1" applyAlignment="1" applyProtection="1">
      <alignment horizontal="center"/>
    </xf>
    <xf numFmtId="166" fontId="29" fillId="0" borderId="0" xfId="0" applyNumberFormat="1" applyFont="1" applyProtection="1">
      <protection locked="0"/>
    </xf>
    <xf numFmtId="2" fontId="29" fillId="0" borderId="0" xfId="0" applyNumberFormat="1" applyFont="1" applyProtection="1">
      <protection locked="0"/>
    </xf>
    <xf numFmtId="2" fontId="29" fillId="0" borderId="0" xfId="0" applyNumberFormat="1" applyFont="1" applyProtection="1"/>
    <xf numFmtId="0" fontId="30" fillId="0" borderId="0" xfId="0" applyFont="1" applyProtection="1"/>
    <xf numFmtId="0" fontId="31" fillId="0" borderId="0" xfId="0" applyFont="1" applyProtection="1"/>
    <xf numFmtId="0" fontId="31" fillId="0" borderId="0" xfId="0" applyFont="1" applyAlignment="1" applyProtection="1">
      <alignment horizontal="right"/>
    </xf>
    <xf numFmtId="0" fontId="31" fillId="0" borderId="0" xfId="0" applyFont="1" applyProtection="1">
      <protection locked="0"/>
    </xf>
    <xf numFmtId="2" fontId="31" fillId="0" borderId="0" xfId="0" applyNumberFormat="1" applyFont="1" applyAlignment="1" applyProtection="1">
      <alignment horizontal="center"/>
    </xf>
    <xf numFmtId="166" fontId="31" fillId="0" borderId="0" xfId="0" applyNumberFormat="1" applyFont="1" applyProtection="1">
      <protection locked="0"/>
    </xf>
    <xf numFmtId="2" fontId="31" fillId="0" borderId="0" xfId="0" applyNumberFormat="1" applyFont="1" applyProtection="1">
      <protection locked="0"/>
    </xf>
    <xf numFmtId="2" fontId="31" fillId="0" borderId="0" xfId="0" applyNumberFormat="1" applyFont="1" applyProtection="1"/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right"/>
    </xf>
    <xf numFmtId="166" fontId="11" fillId="0" borderId="0" xfId="0" applyNumberFormat="1" applyFont="1" applyBorder="1" applyProtection="1">
      <protection locked="0"/>
    </xf>
    <xf numFmtId="0" fontId="7" fillId="0" borderId="0" xfId="0" applyFont="1" applyProtection="1"/>
    <xf numFmtId="2" fontId="11" fillId="0" borderId="0" xfId="4" applyNumberFormat="1" applyFont="1" applyProtection="1"/>
    <xf numFmtId="165" fontId="7" fillId="0" borderId="0" xfId="0" applyNumberFormat="1" applyFont="1" applyProtection="1"/>
    <xf numFmtId="10" fontId="8" fillId="0" borderId="0" xfId="0" applyNumberFormat="1" applyFont="1" applyProtection="1"/>
    <xf numFmtId="0" fontId="8" fillId="0" borderId="0" xfId="0" applyFont="1" applyAlignment="1" applyProtection="1">
      <alignment horizontal="center"/>
    </xf>
    <xf numFmtId="0" fontId="21" fillId="0" borderId="0" xfId="0" applyFont="1" applyFill="1" applyProtection="1"/>
    <xf numFmtId="0" fontId="30" fillId="0" borderId="0" xfId="0" applyFont="1" applyFill="1" applyProtection="1"/>
    <xf numFmtId="165" fontId="21" fillId="0" borderId="0" xfId="0" applyNumberFormat="1" applyFont="1" applyFill="1" applyProtection="1"/>
    <xf numFmtId="10" fontId="30" fillId="0" borderId="0" xfId="0" applyNumberFormat="1" applyFont="1" applyFill="1" applyProtection="1"/>
    <xf numFmtId="0" fontId="30" fillId="0" borderId="0" xfId="0" applyFont="1" applyFill="1" applyAlignment="1" applyProtection="1">
      <alignment horizontal="center"/>
    </xf>
    <xf numFmtId="2" fontId="8" fillId="0" borderId="0" xfId="0" applyNumberFormat="1" applyFont="1" applyFill="1" applyProtection="1"/>
    <xf numFmtId="165" fontId="7" fillId="0" borderId="0" xfId="0" applyNumberFormat="1" applyFont="1" applyFill="1" applyProtection="1"/>
    <xf numFmtId="10" fontId="7" fillId="0" borderId="0" xfId="0" applyNumberFormat="1" applyFont="1" applyFill="1" applyProtection="1"/>
    <xf numFmtId="0" fontId="7" fillId="0" borderId="0" xfId="0" applyFont="1" applyFill="1" applyAlignment="1" applyProtection="1">
      <alignment horizontal="center"/>
    </xf>
    <xf numFmtId="2" fontId="7" fillId="0" borderId="0" xfId="0" applyNumberFormat="1" applyFont="1" applyFill="1" applyProtection="1"/>
    <xf numFmtId="0" fontId="8" fillId="0" borderId="0" xfId="0" applyFont="1" applyFill="1" applyAlignment="1" applyProtection="1">
      <alignment horizontal="right"/>
    </xf>
    <xf numFmtId="2" fontId="8" fillId="0" borderId="0" xfId="0" applyNumberFormat="1" applyFont="1" applyFill="1" applyAlignment="1" applyProtection="1">
      <alignment horizontal="center"/>
    </xf>
    <xf numFmtId="166" fontId="11" fillId="0" borderId="0" xfId="0" applyNumberFormat="1" applyFont="1" applyFill="1" applyProtection="1"/>
    <xf numFmtId="2" fontId="11" fillId="0" borderId="0" xfId="0" applyNumberFormat="1" applyFont="1" applyFill="1" applyProtection="1"/>
    <xf numFmtId="14" fontId="8" fillId="0" borderId="0" xfId="0" applyNumberFormat="1" applyFont="1" applyAlignment="1" applyProtection="1">
      <alignment horizontal="right"/>
    </xf>
    <xf numFmtId="2" fontId="8" fillId="0" borderId="0" xfId="0" applyNumberFormat="1" applyFont="1" applyAlignment="1" applyProtection="1">
      <alignment horizontal="right"/>
      <protection locked="0"/>
    </xf>
    <xf numFmtId="166" fontId="11" fillId="0" borderId="0" xfId="0" applyNumberFormat="1" applyFont="1" applyAlignment="1" applyProtection="1">
      <alignment horizontal="left"/>
    </xf>
    <xf numFmtId="0" fontId="8" fillId="3" borderId="19" xfId="0" applyFont="1" applyFill="1" applyBorder="1" applyProtection="1">
      <protection locked="0"/>
    </xf>
    <xf numFmtId="0" fontId="8" fillId="3" borderId="19" xfId="0" applyFont="1" applyFill="1" applyBorder="1" applyAlignment="1" applyProtection="1">
      <alignment horizontal="right"/>
      <protection locked="0"/>
    </xf>
    <xf numFmtId="14" fontId="8" fillId="3" borderId="19" xfId="0" applyNumberFormat="1" applyFont="1" applyFill="1" applyBorder="1" applyAlignment="1" applyProtection="1">
      <alignment horizontal="right"/>
      <protection locked="0"/>
    </xf>
    <xf numFmtId="0" fontId="8" fillId="3" borderId="0" xfId="0" applyFont="1" applyFill="1" applyBorder="1" applyProtection="1">
      <protection locked="0"/>
    </xf>
    <xf numFmtId="0" fontId="8" fillId="3" borderId="0" xfId="0" applyFont="1" applyFill="1" applyAlignment="1" applyProtection="1">
      <alignment horizontal="right"/>
      <protection locked="0"/>
    </xf>
    <xf numFmtId="2" fontId="8" fillId="3" borderId="7" xfId="0" applyNumberFormat="1" applyFont="1" applyFill="1" applyBorder="1" applyAlignment="1" applyProtection="1">
      <alignment horizontal="center"/>
      <protection locked="0"/>
    </xf>
    <xf numFmtId="166" fontId="11" fillId="3" borderId="7" xfId="0" applyNumberFormat="1" applyFont="1" applyFill="1" applyBorder="1" applyProtection="1">
      <protection locked="0"/>
    </xf>
    <xf numFmtId="2" fontId="11" fillId="3" borderId="7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8" fillId="7" borderId="5" xfId="0" applyFont="1" applyFill="1" applyBorder="1" applyProtection="1"/>
  </cellXfs>
  <cellStyles count="8">
    <cellStyle name="Euro" xfId="1"/>
    <cellStyle name="Navadno" xfId="0" builtinId="0"/>
    <cellStyle name="Navadno 2" xfId="2"/>
    <cellStyle name="Navadno 2 2" xfId="3"/>
    <cellStyle name="Navadno 3" xfId="6"/>
    <cellStyle name="Navadno 4" xfId="7"/>
    <cellStyle name="Vejica" xfId="4" builtinId="3"/>
    <cellStyle name="Vejica 2" xfId="5"/>
  </cellStyles>
  <dxfs count="0"/>
  <tableStyles count="0" defaultTableStyle="TableStyleMedium9" defaultPivotStyle="PivotStyleLight16"/>
  <colors>
    <mruColors>
      <color rgb="FF66CCFF"/>
      <color rgb="FF0000FF"/>
      <color rgb="FFFFFFCC"/>
      <color rgb="FFCC0066"/>
      <color rgb="FF218F2B"/>
      <color rgb="FFFFFF99"/>
      <color rgb="FFCCECFF"/>
      <color rgb="FF00FFFF"/>
      <color rgb="FF666633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0330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7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0331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0332" name="Picture 3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7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0333" name="Picture 4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0334" name="Picture 1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7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0335" name="Picture 2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0336" name="Picture 3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7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0337" name="Picture 4" descr="gl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21"/>
  <sheetViews>
    <sheetView workbookViewId="0">
      <selection activeCell="B7" sqref="B7"/>
    </sheetView>
  </sheetViews>
  <sheetFormatPr defaultRowHeight="18" x14ac:dyDescent="0.25"/>
  <cols>
    <col min="1" max="1" width="42.7109375" style="54" customWidth="1"/>
    <col min="2" max="2" width="46.28515625" style="54" customWidth="1"/>
    <col min="3" max="16384" width="9.140625" style="54"/>
  </cols>
  <sheetData>
    <row r="1" spans="1:2" ht="18.75" x14ac:dyDescent="0.25">
      <c r="A1" s="53" t="s">
        <v>219</v>
      </c>
    </row>
    <row r="2" spans="1:2" ht="18.75" x14ac:dyDescent="0.25">
      <c r="A2" s="55"/>
    </row>
    <row r="3" spans="1:2" ht="18.75" x14ac:dyDescent="0.25">
      <c r="A3" s="55"/>
    </row>
    <row r="4" spans="1:2" ht="19.5" thickBot="1" x14ac:dyDescent="0.3">
      <c r="A4" s="55"/>
    </row>
    <row r="5" spans="1:2" ht="19.5" thickBot="1" x14ac:dyDescent="0.3">
      <c r="A5" s="56" t="s">
        <v>192</v>
      </c>
      <c r="B5" s="57"/>
    </row>
    <row r="6" spans="1:2" ht="19.5" thickBot="1" x14ac:dyDescent="0.3">
      <c r="A6" s="58" t="s">
        <v>193</v>
      </c>
      <c r="B6" s="57"/>
    </row>
    <row r="7" spans="1:2" ht="19.5" thickBot="1" x14ac:dyDescent="0.3">
      <c r="A7" s="58" t="s">
        <v>194</v>
      </c>
      <c r="B7" s="57"/>
    </row>
    <row r="8" spans="1:2" ht="19.5" thickBot="1" x14ac:dyDescent="0.3">
      <c r="A8" s="58" t="s">
        <v>195</v>
      </c>
      <c r="B8" s="57"/>
    </row>
    <row r="9" spans="1:2" ht="19.5" thickBot="1" x14ac:dyDescent="0.3">
      <c r="A9" s="58" t="s">
        <v>196</v>
      </c>
      <c r="B9" s="57"/>
    </row>
    <row r="10" spans="1:2" ht="19.5" thickBot="1" x14ac:dyDescent="0.3">
      <c r="A10" s="58" t="s">
        <v>197</v>
      </c>
      <c r="B10" s="57"/>
    </row>
    <row r="11" spans="1:2" ht="19.5" thickBot="1" x14ac:dyDescent="0.3">
      <c r="A11" s="58" t="s">
        <v>198</v>
      </c>
      <c r="B11" s="57"/>
    </row>
    <row r="12" spans="1:2" ht="19.5" thickBot="1" x14ac:dyDescent="0.3">
      <c r="A12" s="58" t="s">
        <v>199</v>
      </c>
      <c r="B12" s="57"/>
    </row>
    <row r="13" spans="1:2" ht="19.5" thickBot="1" x14ac:dyDescent="0.3">
      <c r="A13" s="58" t="s">
        <v>200</v>
      </c>
      <c r="B13" s="57"/>
    </row>
    <row r="14" spans="1:2" ht="19.5" thickBot="1" x14ac:dyDescent="0.3">
      <c r="A14" s="58" t="s">
        <v>201</v>
      </c>
      <c r="B14" s="57"/>
    </row>
    <row r="15" spans="1:2" ht="19.5" thickBot="1" x14ac:dyDescent="0.3">
      <c r="A15" s="58" t="s">
        <v>202</v>
      </c>
      <c r="B15" s="57"/>
    </row>
    <row r="16" spans="1:2" ht="19.5" thickBot="1" x14ac:dyDescent="0.3">
      <c r="A16" s="58" t="s">
        <v>203</v>
      </c>
      <c r="B16" s="57"/>
    </row>
    <row r="17" spans="1:2" ht="19.5" thickBot="1" x14ac:dyDescent="0.3">
      <c r="A17" s="58" t="s">
        <v>204</v>
      </c>
      <c r="B17" s="57"/>
    </row>
    <row r="18" spans="1:2" ht="19.5" thickBot="1" x14ac:dyDescent="0.3">
      <c r="A18" s="58" t="s">
        <v>205</v>
      </c>
      <c r="B18" s="57"/>
    </row>
    <row r="21" spans="1:2" x14ac:dyDescent="0.25">
      <c r="A21" s="54" t="s">
        <v>206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L151"/>
  <sheetViews>
    <sheetView tabSelected="1" zoomScaleNormal="100" workbookViewId="0">
      <pane ySplit="15" topLeftCell="A97" activePane="bottomLeft" state="frozen"/>
      <selection activeCell="G89" sqref="G89"/>
      <selection pane="bottomLeft" activeCell="A114" sqref="A114"/>
    </sheetView>
  </sheetViews>
  <sheetFormatPr defaultRowHeight="12.75" x14ac:dyDescent="0.2"/>
  <cols>
    <col min="1" max="1" width="5.5703125" style="1" customWidth="1"/>
    <col min="2" max="2" width="5.42578125" style="3" customWidth="1"/>
    <col min="3" max="3" width="27.5703125" style="1" customWidth="1"/>
    <col min="4" max="4" width="14.28515625" style="1" customWidth="1"/>
    <col min="5" max="5" width="10.28515625" style="43" customWidth="1"/>
    <col min="6" max="6" width="7.7109375" style="2" customWidth="1"/>
    <col min="7" max="7" width="11.85546875" style="67" customWidth="1"/>
    <col min="8" max="8" width="12.28515625" style="32" customWidth="1"/>
    <col min="9" max="9" width="16.7109375" style="26" customWidth="1"/>
    <col min="10" max="12" width="9" style="1" customWidth="1"/>
    <col min="13" max="16384" width="9.140625" style="1"/>
  </cols>
  <sheetData>
    <row r="1" spans="1:12" x14ac:dyDescent="0.2">
      <c r="A1" s="1" t="s">
        <v>67</v>
      </c>
    </row>
    <row r="3" spans="1:12" s="4" customFormat="1" ht="15" x14ac:dyDescent="0.25">
      <c r="A3" s="31" t="s">
        <v>66</v>
      </c>
      <c r="B3" s="9"/>
      <c r="E3" s="9"/>
      <c r="F3" s="21"/>
      <c r="G3" s="29" t="s">
        <v>74</v>
      </c>
      <c r="H3" s="33" t="s">
        <v>75</v>
      </c>
      <c r="I3" s="23"/>
    </row>
    <row r="4" spans="1:12" s="4" customFormat="1" ht="15" x14ac:dyDescent="0.25">
      <c r="A4" s="31" t="s">
        <v>189</v>
      </c>
      <c r="B4" s="9"/>
      <c r="E4" s="9"/>
      <c r="F4" s="21" t="s">
        <v>2</v>
      </c>
      <c r="G4" s="34"/>
      <c r="H4" s="35"/>
      <c r="I4" s="23"/>
    </row>
    <row r="5" spans="1:12" s="4" customFormat="1" ht="15" x14ac:dyDescent="0.25">
      <c r="A5" s="31" t="s">
        <v>80</v>
      </c>
      <c r="B5" s="9"/>
      <c r="E5" s="9"/>
      <c r="F5" s="10"/>
      <c r="G5" s="34"/>
      <c r="H5" s="35"/>
      <c r="I5" s="23"/>
    </row>
    <row r="6" spans="1:12" x14ac:dyDescent="0.2">
      <c r="A6" s="28"/>
      <c r="B6" s="44"/>
      <c r="E6" s="45"/>
      <c r="I6" s="46"/>
    </row>
    <row r="7" spans="1:12" ht="15.75" x14ac:dyDescent="0.25">
      <c r="A7" s="27" t="s">
        <v>68</v>
      </c>
      <c r="B7" s="9"/>
      <c r="C7" s="27"/>
      <c r="D7" s="28"/>
      <c r="G7" s="74" t="s">
        <v>167</v>
      </c>
      <c r="H7" s="74">
        <v>11</v>
      </c>
      <c r="I7" s="75"/>
    </row>
    <row r="8" spans="1:12" s="40" customFormat="1" ht="15.75" x14ac:dyDescent="0.25">
      <c r="A8" s="64"/>
      <c r="B8" s="65"/>
      <c r="C8" s="64"/>
      <c r="D8" s="36"/>
      <c r="E8" s="37"/>
      <c r="F8" s="38"/>
      <c r="G8" s="76" t="s">
        <v>119</v>
      </c>
      <c r="H8" s="77"/>
      <c r="I8" s="77"/>
      <c r="J8" s="78"/>
    </row>
    <row r="9" spans="1:12" s="82" customFormat="1" ht="15.75" x14ac:dyDescent="0.25">
      <c r="A9" s="79"/>
      <c r="B9" s="80"/>
      <c r="C9" s="79"/>
      <c r="D9" s="36"/>
      <c r="E9" s="231"/>
      <c r="F9" s="38"/>
      <c r="G9" s="11" t="s">
        <v>231</v>
      </c>
      <c r="H9" s="39"/>
      <c r="I9" s="39"/>
      <c r="J9" s="81"/>
      <c r="K9" s="81"/>
      <c r="L9" s="81"/>
    </row>
    <row r="10" spans="1:12" s="82" customFormat="1" ht="15.75" x14ac:dyDescent="0.25">
      <c r="A10" s="79"/>
      <c r="B10" s="80"/>
      <c r="C10" s="79"/>
      <c r="D10" s="36"/>
      <c r="E10" s="37"/>
      <c r="F10" s="38"/>
      <c r="G10" s="11"/>
      <c r="H10" s="39"/>
      <c r="I10" s="39"/>
      <c r="J10" s="81"/>
      <c r="K10" s="81"/>
      <c r="L10" s="81"/>
    </row>
    <row r="11" spans="1:12" s="87" customFormat="1" ht="15" x14ac:dyDescent="0.25">
      <c r="A11" s="83"/>
      <c r="B11" s="84"/>
      <c r="C11" s="85"/>
      <c r="D11" s="73"/>
      <c r="E11" s="68"/>
      <c r="F11" s="69"/>
      <c r="G11" s="70"/>
      <c r="H11" s="41"/>
      <c r="I11" s="71"/>
      <c r="J11" s="86"/>
      <c r="K11" s="86"/>
      <c r="L11" s="86"/>
    </row>
    <row r="12" spans="1:12" s="12" customFormat="1" ht="15" x14ac:dyDescent="0.25">
      <c r="A12" s="88" t="s">
        <v>232</v>
      </c>
      <c r="B12" s="89"/>
      <c r="C12" s="90"/>
      <c r="D12" s="91" t="s">
        <v>177</v>
      </c>
      <c r="E12" s="92" t="s">
        <v>249</v>
      </c>
      <c r="F12" s="93"/>
      <c r="G12" s="94"/>
      <c r="H12" s="95"/>
      <c r="I12" s="95"/>
      <c r="J12" s="96"/>
      <c r="K12" s="97"/>
      <c r="L12" s="97"/>
    </row>
    <row r="13" spans="1:12" ht="18.75" thickBot="1" x14ac:dyDescent="0.3">
      <c r="A13" s="6"/>
      <c r="B13" s="1"/>
      <c r="C13" s="5"/>
      <c r="E13" s="47"/>
      <c r="F13" s="48"/>
      <c r="G13" s="72"/>
      <c r="H13" s="42"/>
      <c r="I13" s="46"/>
    </row>
    <row r="14" spans="1:12" s="8" customFormat="1" ht="45.75" customHeight="1" thickBot="1" x14ac:dyDescent="0.25">
      <c r="A14" s="13" t="s">
        <v>72</v>
      </c>
      <c r="B14" s="14" t="s">
        <v>3</v>
      </c>
      <c r="C14" s="14" t="s">
        <v>73</v>
      </c>
      <c r="D14" s="19" t="s">
        <v>186</v>
      </c>
      <c r="E14" s="14" t="s">
        <v>69</v>
      </c>
      <c r="F14" s="14" t="s">
        <v>4</v>
      </c>
      <c r="G14" s="14" t="s">
        <v>70</v>
      </c>
      <c r="H14" s="20" t="s">
        <v>71</v>
      </c>
      <c r="I14" s="24" t="s">
        <v>168</v>
      </c>
      <c r="J14" s="60" t="s">
        <v>218</v>
      </c>
      <c r="K14" s="61" t="s">
        <v>217</v>
      </c>
      <c r="L14" s="59" t="s">
        <v>216</v>
      </c>
    </row>
    <row r="15" spans="1:12" s="52" customFormat="1" ht="12" thickBot="1" x14ac:dyDescent="0.25">
      <c r="A15" s="49" t="s">
        <v>5</v>
      </c>
      <c r="B15" s="50" t="s">
        <v>6</v>
      </c>
      <c r="C15" s="50" t="s">
        <v>7</v>
      </c>
      <c r="D15" s="50" t="s">
        <v>8</v>
      </c>
      <c r="E15" s="50" t="s">
        <v>9</v>
      </c>
      <c r="F15" s="50" t="s">
        <v>10</v>
      </c>
      <c r="G15" s="50" t="s">
        <v>11</v>
      </c>
      <c r="H15" s="50" t="s">
        <v>12</v>
      </c>
      <c r="I15" s="51" t="s">
        <v>169</v>
      </c>
      <c r="J15" s="62" t="s">
        <v>14</v>
      </c>
      <c r="K15" s="63" t="s">
        <v>15</v>
      </c>
      <c r="L15" s="51" t="s">
        <v>16</v>
      </c>
    </row>
    <row r="16" spans="1:12" s="12" customFormat="1" ht="15" x14ac:dyDescent="0.2">
      <c r="A16" s="98"/>
      <c r="B16" s="99"/>
      <c r="C16" s="100" t="s">
        <v>191</v>
      </c>
      <c r="D16" s="101"/>
      <c r="E16" s="102"/>
      <c r="F16" s="103"/>
      <c r="G16" s="104"/>
      <c r="H16" s="105"/>
      <c r="I16" s="106"/>
      <c r="J16" s="107"/>
      <c r="K16" s="108"/>
      <c r="L16" s="109"/>
    </row>
    <row r="17" spans="1:12" s="12" customFormat="1" ht="14.25" x14ac:dyDescent="0.2">
      <c r="A17" s="110" t="s">
        <v>5</v>
      </c>
      <c r="B17" s="111">
        <v>178</v>
      </c>
      <c r="C17" s="112" t="s">
        <v>120</v>
      </c>
      <c r="D17" s="113"/>
      <c r="E17" s="114">
        <v>5</v>
      </c>
      <c r="F17" s="115" t="s">
        <v>35</v>
      </c>
      <c r="G17" s="116"/>
      <c r="H17" s="117"/>
      <c r="I17" s="118">
        <f>+E17*G17</f>
        <v>0</v>
      </c>
      <c r="J17" s="119"/>
      <c r="K17" s="120"/>
      <c r="L17" s="121"/>
    </row>
    <row r="18" spans="1:12" s="12" customFormat="1" ht="14.25" x14ac:dyDescent="0.2">
      <c r="A18" s="110" t="s">
        <v>6</v>
      </c>
      <c r="B18" s="115">
        <v>186</v>
      </c>
      <c r="C18" s="112" t="s">
        <v>121</v>
      </c>
      <c r="D18" s="113"/>
      <c r="E18" s="122">
        <v>2</v>
      </c>
      <c r="F18" s="115" t="s">
        <v>35</v>
      </c>
      <c r="G18" s="116"/>
      <c r="H18" s="117"/>
      <c r="I18" s="118">
        <f t="shared" ref="I18:I84" si="0">+E18*G18</f>
        <v>0</v>
      </c>
      <c r="J18" s="119"/>
      <c r="K18" s="120"/>
      <c r="L18" s="121"/>
    </row>
    <row r="19" spans="1:12" s="12" customFormat="1" ht="14.25" x14ac:dyDescent="0.2">
      <c r="A19" s="110" t="s">
        <v>7</v>
      </c>
      <c r="B19" s="111">
        <v>137</v>
      </c>
      <c r="C19" s="112" t="s">
        <v>184</v>
      </c>
      <c r="D19" s="113"/>
      <c r="E19" s="122">
        <v>2700</v>
      </c>
      <c r="F19" s="115" t="s">
        <v>35</v>
      </c>
      <c r="G19" s="116"/>
      <c r="H19" s="117"/>
      <c r="I19" s="118">
        <f t="shared" si="0"/>
        <v>0</v>
      </c>
      <c r="J19" s="119"/>
      <c r="K19" s="120"/>
      <c r="L19" s="121"/>
    </row>
    <row r="20" spans="1:12" s="12" customFormat="1" ht="14.25" x14ac:dyDescent="0.2">
      <c r="A20" s="110" t="s">
        <v>8</v>
      </c>
      <c r="B20" s="111">
        <v>170</v>
      </c>
      <c r="C20" s="112" t="s">
        <v>122</v>
      </c>
      <c r="D20" s="113"/>
      <c r="E20" s="122">
        <v>5</v>
      </c>
      <c r="F20" s="115" t="s">
        <v>35</v>
      </c>
      <c r="G20" s="116"/>
      <c r="H20" s="117"/>
      <c r="I20" s="118">
        <f t="shared" si="0"/>
        <v>0</v>
      </c>
      <c r="J20" s="119"/>
      <c r="K20" s="120"/>
      <c r="L20" s="121"/>
    </row>
    <row r="21" spans="1:12" s="12" customFormat="1" ht="28.5" x14ac:dyDescent="0.2">
      <c r="A21" s="110" t="s">
        <v>9</v>
      </c>
      <c r="B21" s="115">
        <v>134</v>
      </c>
      <c r="C21" s="112" t="s">
        <v>171</v>
      </c>
      <c r="D21" s="113"/>
      <c r="E21" s="122">
        <v>57</v>
      </c>
      <c r="F21" s="115" t="s">
        <v>35</v>
      </c>
      <c r="G21" s="116"/>
      <c r="H21" s="117"/>
      <c r="I21" s="118">
        <f t="shared" si="0"/>
        <v>0</v>
      </c>
      <c r="J21" s="119"/>
      <c r="K21" s="120"/>
      <c r="L21" s="121"/>
    </row>
    <row r="22" spans="1:12" s="12" customFormat="1" ht="14.25" x14ac:dyDescent="0.2">
      <c r="A22" s="110" t="s">
        <v>10</v>
      </c>
      <c r="B22" s="115">
        <v>174</v>
      </c>
      <c r="C22" s="112" t="s">
        <v>123</v>
      </c>
      <c r="D22" s="113"/>
      <c r="E22" s="122">
        <v>70</v>
      </c>
      <c r="F22" s="115" t="s">
        <v>35</v>
      </c>
      <c r="G22" s="116"/>
      <c r="H22" s="117"/>
      <c r="I22" s="118">
        <f t="shared" si="0"/>
        <v>0</v>
      </c>
      <c r="J22" s="119"/>
      <c r="K22" s="120"/>
      <c r="L22" s="121"/>
    </row>
    <row r="23" spans="1:12" s="12" customFormat="1" ht="14.25" x14ac:dyDescent="0.2">
      <c r="A23" s="110" t="s">
        <v>11</v>
      </c>
      <c r="B23" s="115"/>
      <c r="C23" s="112" t="s">
        <v>225</v>
      </c>
      <c r="D23" s="113"/>
      <c r="E23" s="122">
        <v>10</v>
      </c>
      <c r="F23" s="115" t="s">
        <v>35</v>
      </c>
      <c r="G23" s="116"/>
      <c r="H23" s="117"/>
      <c r="I23" s="118">
        <f t="shared" si="0"/>
        <v>0</v>
      </c>
      <c r="J23" s="119"/>
      <c r="K23" s="120"/>
      <c r="L23" s="121"/>
    </row>
    <row r="24" spans="1:12" s="12" customFormat="1" ht="14.25" x14ac:dyDescent="0.2">
      <c r="A24" s="110" t="s">
        <v>12</v>
      </c>
      <c r="B24" s="115"/>
      <c r="C24" s="112" t="s">
        <v>226</v>
      </c>
      <c r="D24" s="113"/>
      <c r="E24" s="122">
        <v>5</v>
      </c>
      <c r="F24" s="115" t="s">
        <v>35</v>
      </c>
      <c r="G24" s="116"/>
      <c r="H24" s="117"/>
      <c r="I24" s="118">
        <f t="shared" si="0"/>
        <v>0</v>
      </c>
      <c r="J24" s="119"/>
      <c r="K24" s="120"/>
      <c r="L24" s="121"/>
    </row>
    <row r="25" spans="1:12" s="12" customFormat="1" ht="14.25" x14ac:dyDescent="0.2">
      <c r="A25" s="110" t="s">
        <v>13</v>
      </c>
      <c r="B25" s="115">
        <v>149</v>
      </c>
      <c r="C25" s="112" t="s">
        <v>124</v>
      </c>
      <c r="D25" s="113"/>
      <c r="E25" s="122">
        <v>200</v>
      </c>
      <c r="F25" s="115" t="s">
        <v>35</v>
      </c>
      <c r="G25" s="116"/>
      <c r="H25" s="117"/>
      <c r="I25" s="118">
        <f t="shared" si="0"/>
        <v>0</v>
      </c>
      <c r="J25" s="119"/>
      <c r="K25" s="120"/>
      <c r="L25" s="121"/>
    </row>
    <row r="26" spans="1:12" s="12" customFormat="1" ht="14.25" x14ac:dyDescent="0.2">
      <c r="A26" s="110" t="s">
        <v>14</v>
      </c>
      <c r="B26" s="115">
        <v>149</v>
      </c>
      <c r="C26" s="112" t="s">
        <v>125</v>
      </c>
      <c r="D26" s="113"/>
      <c r="E26" s="122">
        <v>100</v>
      </c>
      <c r="F26" s="115" t="s">
        <v>35</v>
      </c>
      <c r="G26" s="116"/>
      <c r="H26" s="117"/>
      <c r="I26" s="118">
        <f t="shared" si="0"/>
        <v>0</v>
      </c>
      <c r="J26" s="119"/>
      <c r="K26" s="120"/>
      <c r="L26" s="121"/>
    </row>
    <row r="27" spans="1:12" s="12" customFormat="1" ht="14.25" x14ac:dyDescent="0.2">
      <c r="A27" s="110" t="s">
        <v>15</v>
      </c>
      <c r="B27" s="115">
        <v>149</v>
      </c>
      <c r="C27" s="112" t="s">
        <v>126</v>
      </c>
      <c r="D27" s="113"/>
      <c r="E27" s="122">
        <v>50</v>
      </c>
      <c r="F27" s="115" t="s">
        <v>35</v>
      </c>
      <c r="G27" s="116"/>
      <c r="H27" s="117"/>
      <c r="I27" s="118">
        <f t="shared" si="0"/>
        <v>0</v>
      </c>
      <c r="J27" s="119"/>
      <c r="K27" s="120"/>
      <c r="L27" s="121"/>
    </row>
    <row r="28" spans="1:12" s="12" customFormat="1" ht="14.25" x14ac:dyDescent="0.2">
      <c r="A28" s="110" t="s">
        <v>16</v>
      </c>
      <c r="B28" s="115">
        <v>141</v>
      </c>
      <c r="C28" s="112" t="s">
        <v>172</v>
      </c>
      <c r="D28" s="113"/>
      <c r="E28" s="122">
        <v>660</v>
      </c>
      <c r="F28" s="115" t="s">
        <v>35</v>
      </c>
      <c r="G28" s="116"/>
      <c r="H28" s="117"/>
      <c r="I28" s="118">
        <f t="shared" si="0"/>
        <v>0</v>
      </c>
      <c r="J28" s="119"/>
      <c r="K28" s="120"/>
      <c r="L28" s="121"/>
    </row>
    <row r="29" spans="1:12" s="12" customFormat="1" ht="14.25" x14ac:dyDescent="0.2">
      <c r="A29" s="110" t="s">
        <v>17</v>
      </c>
      <c r="B29" s="115">
        <v>136</v>
      </c>
      <c r="C29" s="112" t="s">
        <v>173</v>
      </c>
      <c r="D29" s="113"/>
      <c r="E29" s="122">
        <v>100</v>
      </c>
      <c r="F29" s="115" t="s">
        <v>35</v>
      </c>
      <c r="G29" s="116"/>
      <c r="H29" s="117"/>
      <c r="I29" s="118">
        <f t="shared" si="0"/>
        <v>0</v>
      </c>
      <c r="J29" s="119"/>
      <c r="K29" s="120"/>
      <c r="L29" s="121"/>
    </row>
    <row r="30" spans="1:12" s="12" customFormat="1" ht="14.25" x14ac:dyDescent="0.2">
      <c r="A30" s="110" t="s">
        <v>18</v>
      </c>
      <c r="B30" s="115">
        <v>156</v>
      </c>
      <c r="C30" s="112" t="s">
        <v>127</v>
      </c>
      <c r="D30" s="113"/>
      <c r="E30" s="122">
        <v>20</v>
      </c>
      <c r="F30" s="115" t="s">
        <v>35</v>
      </c>
      <c r="G30" s="116"/>
      <c r="H30" s="117"/>
      <c r="I30" s="118">
        <f t="shared" si="0"/>
        <v>0</v>
      </c>
      <c r="J30" s="119"/>
      <c r="K30" s="120"/>
      <c r="L30" s="121"/>
    </row>
    <row r="31" spans="1:12" s="12" customFormat="1" ht="14.25" x14ac:dyDescent="0.2">
      <c r="A31" s="110" t="s">
        <v>19</v>
      </c>
      <c r="B31" s="115">
        <v>145</v>
      </c>
      <c r="C31" s="112" t="s">
        <v>185</v>
      </c>
      <c r="D31" s="113"/>
      <c r="E31" s="122">
        <v>68</v>
      </c>
      <c r="F31" s="115" t="s">
        <v>35</v>
      </c>
      <c r="G31" s="116"/>
      <c r="H31" s="117"/>
      <c r="I31" s="118">
        <f t="shared" si="0"/>
        <v>0</v>
      </c>
      <c r="J31" s="119"/>
      <c r="K31" s="120"/>
      <c r="L31" s="121"/>
    </row>
    <row r="32" spans="1:12" s="12" customFormat="1" ht="14.25" x14ac:dyDescent="0.2">
      <c r="A32" s="110" t="s">
        <v>20</v>
      </c>
      <c r="B32" s="115">
        <v>140</v>
      </c>
      <c r="C32" s="112" t="s">
        <v>174</v>
      </c>
      <c r="D32" s="113"/>
      <c r="E32" s="122">
        <v>180</v>
      </c>
      <c r="F32" s="115" t="s">
        <v>35</v>
      </c>
      <c r="G32" s="116"/>
      <c r="H32" s="117"/>
      <c r="I32" s="118">
        <f t="shared" si="0"/>
        <v>0</v>
      </c>
      <c r="J32" s="119"/>
      <c r="K32" s="120"/>
      <c r="L32" s="121"/>
    </row>
    <row r="33" spans="1:12" s="12" customFormat="1" ht="14.25" x14ac:dyDescent="0.2">
      <c r="A33" s="110" t="s">
        <v>21</v>
      </c>
      <c r="B33" s="115">
        <v>127</v>
      </c>
      <c r="C33" s="112" t="s">
        <v>128</v>
      </c>
      <c r="D33" s="113"/>
      <c r="E33" s="122">
        <v>450</v>
      </c>
      <c r="F33" s="115" t="s">
        <v>35</v>
      </c>
      <c r="G33" s="116"/>
      <c r="H33" s="117"/>
      <c r="I33" s="118">
        <f t="shared" si="0"/>
        <v>0</v>
      </c>
      <c r="J33" s="119"/>
      <c r="K33" s="120"/>
      <c r="L33" s="121"/>
    </row>
    <row r="34" spans="1:12" s="12" customFormat="1" ht="14.25" x14ac:dyDescent="0.2">
      <c r="A34" s="110" t="s">
        <v>22</v>
      </c>
      <c r="B34" s="115">
        <v>184</v>
      </c>
      <c r="C34" s="112" t="s">
        <v>129</v>
      </c>
      <c r="D34" s="113"/>
      <c r="E34" s="122">
        <v>5</v>
      </c>
      <c r="F34" s="115" t="s">
        <v>35</v>
      </c>
      <c r="G34" s="116"/>
      <c r="H34" s="117"/>
      <c r="I34" s="118">
        <f t="shared" si="0"/>
        <v>0</v>
      </c>
      <c r="J34" s="119"/>
      <c r="K34" s="120"/>
      <c r="L34" s="121"/>
    </row>
    <row r="35" spans="1:12" s="12" customFormat="1" ht="14.25" x14ac:dyDescent="0.2">
      <c r="A35" s="110" t="s">
        <v>23</v>
      </c>
      <c r="B35" s="115">
        <v>138</v>
      </c>
      <c r="C35" s="112" t="s">
        <v>130</v>
      </c>
      <c r="D35" s="113"/>
      <c r="E35" s="122">
        <v>430</v>
      </c>
      <c r="F35" s="115" t="s">
        <v>35</v>
      </c>
      <c r="G35" s="116"/>
      <c r="H35" s="117"/>
      <c r="I35" s="118">
        <f t="shared" si="0"/>
        <v>0</v>
      </c>
      <c r="J35" s="119"/>
      <c r="K35" s="120"/>
      <c r="L35" s="121"/>
    </row>
    <row r="36" spans="1:12" s="12" customFormat="1" ht="14.25" x14ac:dyDescent="0.2">
      <c r="A36" s="110" t="s">
        <v>24</v>
      </c>
      <c r="B36" s="115">
        <v>173</v>
      </c>
      <c r="C36" s="112" t="s">
        <v>131</v>
      </c>
      <c r="D36" s="113"/>
      <c r="E36" s="122">
        <v>50</v>
      </c>
      <c r="F36" s="115" t="s">
        <v>35</v>
      </c>
      <c r="G36" s="116"/>
      <c r="H36" s="117"/>
      <c r="I36" s="118">
        <f t="shared" si="0"/>
        <v>0</v>
      </c>
      <c r="J36" s="119"/>
      <c r="K36" s="120"/>
      <c r="L36" s="121"/>
    </row>
    <row r="37" spans="1:12" s="12" customFormat="1" ht="14.25" x14ac:dyDescent="0.2">
      <c r="A37" s="110" t="s">
        <v>25</v>
      </c>
      <c r="B37" s="115">
        <v>142</v>
      </c>
      <c r="C37" s="112" t="s">
        <v>132</v>
      </c>
      <c r="D37" s="113"/>
      <c r="E37" s="122">
        <v>50</v>
      </c>
      <c r="F37" s="115" t="s">
        <v>35</v>
      </c>
      <c r="G37" s="116"/>
      <c r="H37" s="117"/>
      <c r="I37" s="118">
        <f t="shared" si="0"/>
        <v>0</v>
      </c>
      <c r="J37" s="119"/>
      <c r="K37" s="120"/>
      <c r="L37" s="121"/>
    </row>
    <row r="38" spans="1:12" s="12" customFormat="1" ht="14.25" x14ac:dyDescent="0.2">
      <c r="A38" s="110" t="s">
        <v>26</v>
      </c>
      <c r="B38" s="115">
        <v>157</v>
      </c>
      <c r="C38" s="112" t="s">
        <v>133</v>
      </c>
      <c r="D38" s="113"/>
      <c r="E38" s="122">
        <v>60</v>
      </c>
      <c r="F38" s="115" t="s">
        <v>35</v>
      </c>
      <c r="G38" s="116"/>
      <c r="H38" s="117"/>
      <c r="I38" s="118">
        <f t="shared" si="0"/>
        <v>0</v>
      </c>
      <c r="J38" s="119"/>
      <c r="K38" s="120"/>
      <c r="L38" s="121"/>
    </row>
    <row r="39" spans="1:12" s="12" customFormat="1" ht="14.25" x14ac:dyDescent="0.2">
      <c r="A39" s="110" t="s">
        <v>27</v>
      </c>
      <c r="B39" s="115">
        <v>172</v>
      </c>
      <c r="C39" s="112" t="s">
        <v>134</v>
      </c>
      <c r="D39" s="113"/>
      <c r="E39" s="122">
        <v>20</v>
      </c>
      <c r="F39" s="115" t="s">
        <v>35</v>
      </c>
      <c r="G39" s="116"/>
      <c r="H39" s="117"/>
      <c r="I39" s="118">
        <f t="shared" si="0"/>
        <v>0</v>
      </c>
      <c r="J39" s="119"/>
      <c r="K39" s="120"/>
      <c r="L39" s="121"/>
    </row>
    <row r="40" spans="1:12" s="12" customFormat="1" ht="14.25" x14ac:dyDescent="0.2">
      <c r="A40" s="110" t="s">
        <v>28</v>
      </c>
      <c r="B40" s="115">
        <v>185</v>
      </c>
      <c r="C40" s="112" t="s">
        <v>135</v>
      </c>
      <c r="D40" s="113"/>
      <c r="E40" s="122">
        <v>20</v>
      </c>
      <c r="F40" s="115" t="s">
        <v>35</v>
      </c>
      <c r="G40" s="116"/>
      <c r="H40" s="117"/>
      <c r="I40" s="118">
        <f t="shared" si="0"/>
        <v>0</v>
      </c>
      <c r="J40" s="119"/>
      <c r="K40" s="120"/>
      <c r="L40" s="121"/>
    </row>
    <row r="41" spans="1:12" s="12" customFormat="1" ht="28.5" x14ac:dyDescent="0.2">
      <c r="A41" s="110" t="s">
        <v>29</v>
      </c>
      <c r="B41" s="115">
        <v>155</v>
      </c>
      <c r="C41" s="112" t="s">
        <v>175</v>
      </c>
      <c r="D41" s="113"/>
      <c r="E41" s="122">
        <v>240</v>
      </c>
      <c r="F41" s="115" t="s">
        <v>35</v>
      </c>
      <c r="G41" s="116"/>
      <c r="H41" s="117"/>
      <c r="I41" s="118">
        <f t="shared" si="0"/>
        <v>0</v>
      </c>
      <c r="J41" s="119"/>
      <c r="K41" s="120"/>
      <c r="L41" s="121"/>
    </row>
    <row r="42" spans="1:12" s="12" customFormat="1" ht="28.5" x14ac:dyDescent="0.2">
      <c r="A42" s="110" t="s">
        <v>30</v>
      </c>
      <c r="B42" s="115">
        <v>143</v>
      </c>
      <c r="C42" s="112" t="s">
        <v>176</v>
      </c>
      <c r="D42" s="113"/>
      <c r="E42" s="122">
        <v>950</v>
      </c>
      <c r="F42" s="115" t="s">
        <v>35</v>
      </c>
      <c r="G42" s="116"/>
      <c r="H42" s="117"/>
      <c r="I42" s="118">
        <f t="shared" si="0"/>
        <v>0</v>
      </c>
      <c r="J42" s="119"/>
      <c r="K42" s="120"/>
      <c r="L42" s="121"/>
    </row>
    <row r="43" spans="1:12" s="12" customFormat="1" ht="14.25" x14ac:dyDescent="0.2">
      <c r="A43" s="110" t="s">
        <v>31</v>
      </c>
      <c r="B43" s="115">
        <v>154</v>
      </c>
      <c r="C43" s="112" t="s">
        <v>136</v>
      </c>
      <c r="D43" s="113"/>
      <c r="E43" s="122">
        <v>30</v>
      </c>
      <c r="F43" s="115" t="s">
        <v>35</v>
      </c>
      <c r="G43" s="116"/>
      <c r="H43" s="117"/>
      <c r="I43" s="118">
        <f t="shared" si="0"/>
        <v>0</v>
      </c>
      <c r="J43" s="119"/>
      <c r="K43" s="120"/>
      <c r="L43" s="121"/>
    </row>
    <row r="44" spans="1:12" s="12" customFormat="1" ht="14.25" x14ac:dyDescent="0.2">
      <c r="A44" s="110" t="s">
        <v>32</v>
      </c>
      <c r="B44" s="115">
        <v>159</v>
      </c>
      <c r="C44" s="112" t="s">
        <v>137</v>
      </c>
      <c r="D44" s="113"/>
      <c r="E44" s="122">
        <v>80</v>
      </c>
      <c r="F44" s="115" t="s">
        <v>35</v>
      </c>
      <c r="G44" s="116"/>
      <c r="H44" s="117"/>
      <c r="I44" s="118">
        <f t="shared" si="0"/>
        <v>0</v>
      </c>
      <c r="J44" s="119"/>
      <c r="K44" s="120"/>
      <c r="L44" s="121"/>
    </row>
    <row r="45" spans="1:12" s="12" customFormat="1" ht="15" x14ac:dyDescent="0.2">
      <c r="A45" s="99"/>
      <c r="B45" s="99"/>
      <c r="C45" s="100" t="s">
        <v>0</v>
      </c>
      <c r="D45" s="101"/>
      <c r="E45" s="123"/>
      <c r="F45" s="124"/>
      <c r="G45" s="104"/>
      <c r="H45" s="105"/>
      <c r="I45" s="106"/>
      <c r="J45" s="119"/>
      <c r="K45" s="120"/>
      <c r="L45" s="121"/>
    </row>
    <row r="46" spans="1:12" s="12" customFormat="1" ht="14.25" x14ac:dyDescent="0.2">
      <c r="A46" s="110" t="s">
        <v>33</v>
      </c>
      <c r="B46" s="115">
        <v>169</v>
      </c>
      <c r="C46" s="112" t="s">
        <v>256</v>
      </c>
      <c r="D46" s="113"/>
      <c r="E46" s="122">
        <v>2</v>
      </c>
      <c r="F46" s="125" t="s">
        <v>35</v>
      </c>
      <c r="G46" s="116"/>
      <c r="H46" s="117"/>
      <c r="I46" s="118">
        <f t="shared" si="0"/>
        <v>0</v>
      </c>
      <c r="J46" s="119"/>
      <c r="K46" s="120"/>
      <c r="L46" s="121"/>
    </row>
    <row r="47" spans="1:12" s="12" customFormat="1" ht="14.25" x14ac:dyDescent="0.2">
      <c r="A47" s="110" t="s">
        <v>34</v>
      </c>
      <c r="B47" s="115">
        <v>169</v>
      </c>
      <c r="C47" s="112" t="s">
        <v>257</v>
      </c>
      <c r="D47" s="113"/>
      <c r="E47" s="122">
        <v>5</v>
      </c>
      <c r="F47" s="125" t="s">
        <v>35</v>
      </c>
      <c r="G47" s="116"/>
      <c r="H47" s="117"/>
      <c r="I47" s="118">
        <f t="shared" si="0"/>
        <v>0</v>
      </c>
      <c r="J47" s="119"/>
      <c r="K47" s="120"/>
      <c r="L47" s="121"/>
    </row>
    <row r="48" spans="1:12" s="12" customFormat="1" ht="14.25" x14ac:dyDescent="0.2">
      <c r="A48" s="110" t="s">
        <v>36</v>
      </c>
      <c r="B48" s="115">
        <v>177</v>
      </c>
      <c r="C48" s="112" t="s">
        <v>258</v>
      </c>
      <c r="D48" s="113"/>
      <c r="E48" s="122">
        <v>2</v>
      </c>
      <c r="F48" s="125" t="s">
        <v>35</v>
      </c>
      <c r="G48" s="116"/>
      <c r="H48" s="117"/>
      <c r="I48" s="118">
        <f t="shared" si="0"/>
        <v>0</v>
      </c>
      <c r="J48" s="119"/>
      <c r="K48" s="120"/>
      <c r="L48" s="121"/>
    </row>
    <row r="49" spans="1:12" s="12" customFormat="1" ht="14.25" x14ac:dyDescent="0.2">
      <c r="A49" s="110" t="s">
        <v>37</v>
      </c>
      <c r="B49" s="115">
        <v>175</v>
      </c>
      <c r="C49" s="112" t="s">
        <v>138</v>
      </c>
      <c r="D49" s="113"/>
      <c r="E49" s="122">
        <v>2</v>
      </c>
      <c r="F49" s="125" t="s">
        <v>35</v>
      </c>
      <c r="G49" s="116"/>
      <c r="H49" s="117"/>
      <c r="I49" s="118">
        <f t="shared" si="0"/>
        <v>0</v>
      </c>
      <c r="J49" s="119"/>
      <c r="K49" s="120"/>
      <c r="L49" s="121"/>
    </row>
    <row r="50" spans="1:12" s="12" customFormat="1" ht="28.5" x14ac:dyDescent="0.2">
      <c r="A50" s="110" t="s">
        <v>38</v>
      </c>
      <c r="B50" s="115">
        <v>146</v>
      </c>
      <c r="C50" s="112" t="s">
        <v>259</v>
      </c>
      <c r="D50" s="113"/>
      <c r="E50" s="122">
        <v>3</v>
      </c>
      <c r="F50" s="125" t="s">
        <v>35</v>
      </c>
      <c r="G50" s="116"/>
      <c r="H50" s="117"/>
      <c r="I50" s="118">
        <f t="shared" si="0"/>
        <v>0</v>
      </c>
      <c r="J50" s="119"/>
      <c r="K50" s="120"/>
      <c r="L50" s="121"/>
    </row>
    <row r="51" spans="1:12" s="12" customFormat="1" ht="14.25" x14ac:dyDescent="0.2">
      <c r="A51" s="110" t="s">
        <v>39</v>
      </c>
      <c r="B51" s="115">
        <v>148</v>
      </c>
      <c r="C51" s="112" t="s">
        <v>260</v>
      </c>
      <c r="D51" s="113"/>
      <c r="E51" s="122">
        <v>18</v>
      </c>
      <c r="F51" s="125" t="s">
        <v>35</v>
      </c>
      <c r="G51" s="116"/>
      <c r="H51" s="117"/>
      <c r="I51" s="118">
        <f t="shared" si="0"/>
        <v>0</v>
      </c>
      <c r="J51" s="119"/>
      <c r="K51" s="120"/>
      <c r="L51" s="121"/>
    </row>
    <row r="52" spans="1:12" s="12" customFormat="1" ht="14.25" x14ac:dyDescent="0.2">
      <c r="A52" s="110" t="s">
        <v>40</v>
      </c>
      <c r="B52" s="115">
        <v>925</v>
      </c>
      <c r="C52" s="112" t="s">
        <v>139</v>
      </c>
      <c r="D52" s="113"/>
      <c r="E52" s="122">
        <v>2</v>
      </c>
      <c r="F52" s="125" t="s">
        <v>35</v>
      </c>
      <c r="G52" s="116"/>
      <c r="H52" s="117"/>
      <c r="I52" s="118">
        <f t="shared" si="0"/>
        <v>0</v>
      </c>
      <c r="J52" s="119"/>
      <c r="K52" s="120"/>
      <c r="L52" s="121"/>
    </row>
    <row r="53" spans="1:12" s="12" customFormat="1" ht="28.5" x14ac:dyDescent="0.2">
      <c r="A53" s="110" t="s">
        <v>41</v>
      </c>
      <c r="B53" s="115">
        <v>147</v>
      </c>
      <c r="C53" s="112" t="s">
        <v>261</v>
      </c>
      <c r="D53" s="113"/>
      <c r="E53" s="122">
        <v>5</v>
      </c>
      <c r="F53" s="125" t="s">
        <v>35</v>
      </c>
      <c r="G53" s="116"/>
      <c r="H53" s="117"/>
      <c r="I53" s="118">
        <f t="shared" si="0"/>
        <v>0</v>
      </c>
      <c r="J53" s="119"/>
      <c r="K53" s="120"/>
      <c r="L53" s="121"/>
    </row>
    <row r="54" spans="1:12" s="12" customFormat="1" ht="15" x14ac:dyDescent="0.2">
      <c r="A54" s="99"/>
      <c r="B54" s="99" t="s">
        <v>233</v>
      </c>
      <c r="C54" s="100" t="s">
        <v>190</v>
      </c>
      <c r="D54" s="101"/>
      <c r="E54" s="123"/>
      <c r="F54" s="124"/>
      <c r="G54" s="104"/>
      <c r="H54" s="105"/>
      <c r="I54" s="106"/>
      <c r="J54" s="119"/>
      <c r="K54" s="120"/>
      <c r="L54" s="121"/>
    </row>
    <row r="55" spans="1:12" s="12" customFormat="1" ht="14.25" x14ac:dyDescent="0.2">
      <c r="A55" s="110" t="s">
        <v>42</v>
      </c>
      <c r="B55" s="115">
        <v>102</v>
      </c>
      <c r="C55" s="112" t="s">
        <v>140</v>
      </c>
      <c r="D55" s="113"/>
      <c r="E55" s="122">
        <v>27</v>
      </c>
      <c r="F55" s="125" t="s">
        <v>35</v>
      </c>
      <c r="G55" s="116"/>
      <c r="H55" s="117"/>
      <c r="I55" s="118">
        <f t="shared" si="0"/>
        <v>0</v>
      </c>
      <c r="J55" s="119"/>
      <c r="K55" s="120"/>
      <c r="L55" s="121"/>
    </row>
    <row r="56" spans="1:12" s="12" customFormat="1" ht="14.25" x14ac:dyDescent="0.2">
      <c r="A56" s="110" t="s">
        <v>43</v>
      </c>
      <c r="B56" s="115">
        <v>191</v>
      </c>
      <c r="C56" s="112" t="s">
        <v>141</v>
      </c>
      <c r="D56" s="113"/>
      <c r="E56" s="122">
        <v>10</v>
      </c>
      <c r="F56" s="125" t="s">
        <v>35</v>
      </c>
      <c r="G56" s="116"/>
      <c r="H56" s="117"/>
      <c r="I56" s="118">
        <f t="shared" si="0"/>
        <v>0</v>
      </c>
      <c r="J56" s="119"/>
      <c r="K56" s="120"/>
      <c r="L56" s="121"/>
    </row>
    <row r="57" spans="1:12" s="12" customFormat="1" ht="14.25" x14ac:dyDescent="0.2">
      <c r="A57" s="110" t="s">
        <v>44</v>
      </c>
      <c r="B57" s="115">
        <v>165</v>
      </c>
      <c r="C57" s="112" t="s">
        <v>142</v>
      </c>
      <c r="D57" s="113"/>
      <c r="E57" s="122">
        <v>10</v>
      </c>
      <c r="F57" s="125" t="s">
        <v>35</v>
      </c>
      <c r="G57" s="116"/>
      <c r="H57" s="117"/>
      <c r="I57" s="118">
        <f t="shared" si="0"/>
        <v>0</v>
      </c>
      <c r="J57" s="119"/>
      <c r="K57" s="120"/>
      <c r="L57" s="121"/>
    </row>
    <row r="58" spans="1:12" s="12" customFormat="1" ht="28.5" x14ac:dyDescent="0.2">
      <c r="A58" s="110" t="s">
        <v>45</v>
      </c>
      <c r="B58" s="115">
        <v>188</v>
      </c>
      <c r="C58" s="112" t="s">
        <v>188</v>
      </c>
      <c r="D58" s="113"/>
      <c r="E58" s="122">
        <v>30</v>
      </c>
      <c r="F58" s="125" t="s">
        <v>35</v>
      </c>
      <c r="G58" s="116"/>
      <c r="H58" s="117"/>
      <c r="I58" s="118">
        <f t="shared" si="0"/>
        <v>0</v>
      </c>
      <c r="J58" s="119"/>
      <c r="K58" s="120"/>
      <c r="L58" s="121"/>
    </row>
    <row r="59" spans="1:12" s="12" customFormat="1" ht="28.5" x14ac:dyDescent="0.2">
      <c r="A59" s="110" t="s">
        <v>46</v>
      </c>
      <c r="B59" s="115">
        <v>188</v>
      </c>
      <c r="C59" s="112" t="s">
        <v>262</v>
      </c>
      <c r="D59" s="113"/>
      <c r="E59" s="122">
        <v>20</v>
      </c>
      <c r="F59" s="125" t="s">
        <v>35</v>
      </c>
      <c r="G59" s="116"/>
      <c r="H59" s="117"/>
      <c r="I59" s="118">
        <f t="shared" si="0"/>
        <v>0</v>
      </c>
      <c r="J59" s="119"/>
      <c r="K59" s="120"/>
      <c r="L59" s="121"/>
    </row>
    <row r="60" spans="1:12" s="12" customFormat="1" ht="14.25" x14ac:dyDescent="0.2">
      <c r="A60" s="110" t="s">
        <v>47</v>
      </c>
      <c r="B60" s="115">
        <v>181</v>
      </c>
      <c r="C60" s="112" t="s">
        <v>143</v>
      </c>
      <c r="D60" s="113"/>
      <c r="E60" s="122">
        <v>40</v>
      </c>
      <c r="F60" s="125" t="s">
        <v>35</v>
      </c>
      <c r="G60" s="116"/>
      <c r="H60" s="117"/>
      <c r="I60" s="118">
        <f t="shared" si="0"/>
        <v>0</v>
      </c>
      <c r="J60" s="119"/>
      <c r="K60" s="120"/>
      <c r="L60" s="121"/>
    </row>
    <row r="61" spans="1:12" s="12" customFormat="1" ht="14.25" x14ac:dyDescent="0.2">
      <c r="A61" s="110" t="s">
        <v>48</v>
      </c>
      <c r="B61" s="115">
        <v>106</v>
      </c>
      <c r="C61" s="112" t="s">
        <v>116</v>
      </c>
      <c r="D61" s="113"/>
      <c r="E61" s="122">
        <v>1800</v>
      </c>
      <c r="F61" s="125" t="s">
        <v>35</v>
      </c>
      <c r="G61" s="116"/>
      <c r="H61" s="117"/>
      <c r="I61" s="118">
        <f t="shared" si="0"/>
        <v>0</v>
      </c>
      <c r="J61" s="119"/>
      <c r="K61" s="120"/>
      <c r="L61" s="121"/>
    </row>
    <row r="62" spans="1:12" s="12" customFormat="1" ht="14.25" x14ac:dyDescent="0.2">
      <c r="A62" s="110" t="s">
        <v>49</v>
      </c>
      <c r="B62" s="115">
        <v>135</v>
      </c>
      <c r="C62" s="112" t="s">
        <v>144</v>
      </c>
      <c r="D62" s="113"/>
      <c r="E62" s="122">
        <v>5</v>
      </c>
      <c r="F62" s="125" t="s">
        <v>35</v>
      </c>
      <c r="G62" s="116"/>
      <c r="H62" s="117"/>
      <c r="I62" s="118">
        <f t="shared" si="0"/>
        <v>0</v>
      </c>
      <c r="J62" s="119"/>
      <c r="K62" s="120"/>
      <c r="L62" s="121"/>
    </row>
    <row r="63" spans="1:12" s="12" customFormat="1" ht="14.25" x14ac:dyDescent="0.2">
      <c r="A63" s="110" t="s">
        <v>50</v>
      </c>
      <c r="B63" s="115">
        <v>135</v>
      </c>
      <c r="C63" s="112" t="s">
        <v>117</v>
      </c>
      <c r="D63" s="113"/>
      <c r="E63" s="122">
        <v>7</v>
      </c>
      <c r="F63" s="125" t="s">
        <v>35</v>
      </c>
      <c r="G63" s="116"/>
      <c r="H63" s="117"/>
      <c r="I63" s="118">
        <f t="shared" si="0"/>
        <v>0</v>
      </c>
      <c r="J63" s="119"/>
      <c r="K63" s="120"/>
      <c r="L63" s="121"/>
    </row>
    <row r="64" spans="1:12" s="12" customFormat="1" ht="14.25" x14ac:dyDescent="0.2">
      <c r="A64" s="110" t="s">
        <v>51</v>
      </c>
      <c r="B64" s="115">
        <v>103</v>
      </c>
      <c r="C64" s="112" t="s">
        <v>170</v>
      </c>
      <c r="D64" s="113"/>
      <c r="E64" s="122">
        <v>65</v>
      </c>
      <c r="F64" s="125" t="s">
        <v>35</v>
      </c>
      <c r="G64" s="116"/>
      <c r="H64" s="117"/>
      <c r="I64" s="118">
        <f t="shared" si="0"/>
        <v>0</v>
      </c>
      <c r="J64" s="119"/>
      <c r="K64" s="120"/>
      <c r="L64" s="121"/>
    </row>
    <row r="65" spans="1:12" s="12" customFormat="1" ht="14.25" x14ac:dyDescent="0.2">
      <c r="A65" s="110" t="s">
        <v>52</v>
      </c>
      <c r="B65" s="115">
        <v>193</v>
      </c>
      <c r="C65" s="112" t="s">
        <v>145</v>
      </c>
      <c r="D65" s="113"/>
      <c r="E65" s="122">
        <v>20</v>
      </c>
      <c r="F65" s="125" t="s">
        <v>35</v>
      </c>
      <c r="G65" s="116"/>
      <c r="H65" s="117"/>
      <c r="I65" s="118">
        <f t="shared" si="0"/>
        <v>0</v>
      </c>
      <c r="J65" s="119"/>
      <c r="K65" s="120"/>
      <c r="L65" s="121"/>
    </row>
    <row r="66" spans="1:12" s="12" customFormat="1" ht="14.25" x14ac:dyDescent="0.2">
      <c r="A66" s="110" t="s">
        <v>53</v>
      </c>
      <c r="B66" s="115">
        <v>124</v>
      </c>
      <c r="C66" s="112" t="s">
        <v>146</v>
      </c>
      <c r="D66" s="113"/>
      <c r="E66" s="122">
        <v>40</v>
      </c>
      <c r="F66" s="125" t="s">
        <v>35</v>
      </c>
      <c r="G66" s="116"/>
      <c r="H66" s="117"/>
      <c r="I66" s="118">
        <f t="shared" si="0"/>
        <v>0</v>
      </c>
      <c r="J66" s="119"/>
      <c r="K66" s="120"/>
      <c r="L66" s="121"/>
    </row>
    <row r="67" spans="1:12" s="12" customFormat="1" ht="14.25" x14ac:dyDescent="0.2">
      <c r="A67" s="110" t="s">
        <v>54</v>
      </c>
      <c r="B67" s="115">
        <v>124</v>
      </c>
      <c r="C67" s="112" t="s">
        <v>147</v>
      </c>
      <c r="D67" s="113"/>
      <c r="E67" s="122">
        <v>200</v>
      </c>
      <c r="F67" s="125" t="s">
        <v>35</v>
      </c>
      <c r="G67" s="116"/>
      <c r="H67" s="117"/>
      <c r="I67" s="118">
        <f t="shared" si="0"/>
        <v>0</v>
      </c>
      <c r="J67" s="119"/>
      <c r="K67" s="120"/>
      <c r="L67" s="121"/>
    </row>
    <row r="68" spans="1:12" s="12" customFormat="1" ht="14.25" x14ac:dyDescent="0.2">
      <c r="A68" s="110" t="s">
        <v>55</v>
      </c>
      <c r="B68" s="115">
        <v>183</v>
      </c>
      <c r="C68" s="112" t="s">
        <v>148</v>
      </c>
      <c r="D68" s="113"/>
      <c r="E68" s="122">
        <v>30</v>
      </c>
      <c r="F68" s="125" t="s">
        <v>35</v>
      </c>
      <c r="G68" s="116"/>
      <c r="H68" s="117"/>
      <c r="I68" s="118">
        <f t="shared" si="0"/>
        <v>0</v>
      </c>
      <c r="J68" s="119"/>
      <c r="K68" s="120"/>
      <c r="L68" s="121"/>
    </row>
    <row r="69" spans="1:12" s="12" customFormat="1" ht="14.25" x14ac:dyDescent="0.2">
      <c r="A69" s="110" t="s">
        <v>56</v>
      </c>
      <c r="B69" s="115">
        <v>180</v>
      </c>
      <c r="C69" s="112" t="s">
        <v>207</v>
      </c>
      <c r="D69" s="113"/>
      <c r="E69" s="122">
        <v>36</v>
      </c>
      <c r="F69" s="125" t="s">
        <v>35</v>
      </c>
      <c r="G69" s="116"/>
      <c r="H69" s="117"/>
      <c r="I69" s="118">
        <f t="shared" si="0"/>
        <v>0</v>
      </c>
      <c r="J69" s="119"/>
      <c r="K69" s="120"/>
      <c r="L69" s="121"/>
    </row>
    <row r="70" spans="1:12" s="12" customFormat="1" ht="14.25" x14ac:dyDescent="0.2">
      <c r="A70" s="110" t="s">
        <v>57</v>
      </c>
      <c r="B70" s="115">
        <v>158</v>
      </c>
      <c r="C70" s="112" t="s">
        <v>180</v>
      </c>
      <c r="D70" s="113"/>
      <c r="E70" s="122">
        <v>530</v>
      </c>
      <c r="F70" s="125" t="s">
        <v>35</v>
      </c>
      <c r="G70" s="116"/>
      <c r="H70" s="117"/>
      <c r="I70" s="118">
        <f t="shared" si="0"/>
        <v>0</v>
      </c>
      <c r="J70" s="119"/>
      <c r="K70" s="120"/>
      <c r="L70" s="121"/>
    </row>
    <row r="71" spans="1:12" s="12" customFormat="1" ht="14.25" x14ac:dyDescent="0.2">
      <c r="A71" s="110" t="s">
        <v>58</v>
      </c>
      <c r="B71" s="115">
        <v>158</v>
      </c>
      <c r="C71" s="112" t="s">
        <v>181</v>
      </c>
      <c r="D71" s="113"/>
      <c r="E71" s="122">
        <v>110</v>
      </c>
      <c r="F71" s="125" t="s">
        <v>35</v>
      </c>
      <c r="G71" s="116"/>
      <c r="H71" s="117"/>
      <c r="I71" s="118">
        <f t="shared" si="0"/>
        <v>0</v>
      </c>
      <c r="J71" s="119"/>
      <c r="K71" s="120"/>
      <c r="L71" s="121"/>
    </row>
    <row r="72" spans="1:12" s="12" customFormat="1" ht="14.25" x14ac:dyDescent="0.2">
      <c r="A72" s="110" t="s">
        <v>81</v>
      </c>
      <c r="B72" s="126">
        <v>100</v>
      </c>
      <c r="C72" s="127" t="s">
        <v>220</v>
      </c>
      <c r="D72" s="128"/>
      <c r="E72" s="129">
        <v>100</v>
      </c>
      <c r="F72" s="130" t="s">
        <v>35</v>
      </c>
      <c r="G72" s="116"/>
      <c r="H72" s="117"/>
      <c r="I72" s="118">
        <f t="shared" si="0"/>
        <v>0</v>
      </c>
      <c r="J72" s="119"/>
      <c r="K72" s="120"/>
      <c r="L72" s="121"/>
    </row>
    <row r="73" spans="1:12" s="12" customFormat="1" ht="14.25" x14ac:dyDescent="0.2">
      <c r="A73" s="110" t="s">
        <v>82</v>
      </c>
      <c r="B73" s="115">
        <v>100</v>
      </c>
      <c r="C73" s="112" t="s">
        <v>149</v>
      </c>
      <c r="D73" s="113"/>
      <c r="E73" s="122">
        <v>400</v>
      </c>
      <c r="F73" s="125" t="s">
        <v>35</v>
      </c>
      <c r="G73" s="116"/>
      <c r="H73" s="117"/>
      <c r="I73" s="118">
        <f t="shared" si="0"/>
        <v>0</v>
      </c>
      <c r="J73" s="119"/>
      <c r="K73" s="120"/>
      <c r="L73" s="121"/>
    </row>
    <row r="74" spans="1:12" s="12" customFormat="1" ht="28.5" x14ac:dyDescent="0.2">
      <c r="A74" s="110" t="s">
        <v>83</v>
      </c>
      <c r="B74" s="115">
        <v>153</v>
      </c>
      <c r="C74" s="112" t="s">
        <v>234</v>
      </c>
      <c r="D74" s="113"/>
      <c r="E74" s="122">
        <v>160</v>
      </c>
      <c r="F74" s="125" t="s">
        <v>35</v>
      </c>
      <c r="G74" s="116"/>
      <c r="H74" s="117"/>
      <c r="I74" s="118">
        <f t="shared" si="0"/>
        <v>0</v>
      </c>
      <c r="J74" s="119"/>
      <c r="K74" s="120"/>
      <c r="L74" s="121"/>
    </row>
    <row r="75" spans="1:12" s="12" customFormat="1" ht="14.25" x14ac:dyDescent="0.2">
      <c r="A75" s="232" t="s">
        <v>84</v>
      </c>
      <c r="B75" s="115"/>
      <c r="C75" s="112" t="s">
        <v>250</v>
      </c>
      <c r="D75" s="113"/>
      <c r="E75" s="122">
        <v>3</v>
      </c>
      <c r="F75" s="125" t="s">
        <v>35</v>
      </c>
      <c r="G75" s="116"/>
      <c r="H75" s="117"/>
      <c r="I75" s="118">
        <f t="shared" si="0"/>
        <v>0</v>
      </c>
      <c r="J75" s="119"/>
      <c r="K75" s="120"/>
      <c r="L75" s="121"/>
    </row>
    <row r="76" spans="1:12" s="12" customFormat="1" ht="14.25" x14ac:dyDescent="0.2">
      <c r="A76" s="232" t="s">
        <v>85</v>
      </c>
      <c r="B76" s="115"/>
      <c r="C76" s="112" t="s">
        <v>251</v>
      </c>
      <c r="D76" s="113"/>
      <c r="E76" s="122">
        <v>3</v>
      </c>
      <c r="F76" s="125" t="s">
        <v>35</v>
      </c>
      <c r="G76" s="116"/>
      <c r="H76" s="117"/>
      <c r="I76" s="118">
        <f t="shared" si="0"/>
        <v>0</v>
      </c>
      <c r="J76" s="119"/>
      <c r="K76" s="120"/>
      <c r="L76" s="121"/>
    </row>
    <row r="77" spans="1:12" s="12" customFormat="1" ht="14.25" x14ac:dyDescent="0.2">
      <c r="A77" s="110" t="s">
        <v>86</v>
      </c>
      <c r="B77" s="115">
        <v>144</v>
      </c>
      <c r="C77" s="112" t="s">
        <v>235</v>
      </c>
      <c r="D77" s="113"/>
      <c r="E77" s="122">
        <v>47</v>
      </c>
      <c r="F77" s="125" t="s">
        <v>35</v>
      </c>
      <c r="G77" s="116"/>
      <c r="H77" s="117"/>
      <c r="I77" s="118">
        <f t="shared" si="0"/>
        <v>0</v>
      </c>
      <c r="J77" s="119"/>
      <c r="K77" s="120"/>
      <c r="L77" s="121"/>
    </row>
    <row r="78" spans="1:12" s="12" customFormat="1" ht="14.25" x14ac:dyDescent="0.2">
      <c r="A78" s="110" t="s">
        <v>87</v>
      </c>
      <c r="B78" s="115">
        <v>189</v>
      </c>
      <c r="C78" s="112" t="s">
        <v>150</v>
      </c>
      <c r="D78" s="113"/>
      <c r="E78" s="122">
        <v>15</v>
      </c>
      <c r="F78" s="125" t="s">
        <v>35</v>
      </c>
      <c r="G78" s="116"/>
      <c r="H78" s="117"/>
      <c r="I78" s="118">
        <f t="shared" si="0"/>
        <v>0</v>
      </c>
      <c r="J78" s="119"/>
      <c r="K78" s="120"/>
      <c r="L78" s="121"/>
    </row>
    <row r="79" spans="1:12" s="12" customFormat="1" ht="14.25" x14ac:dyDescent="0.2">
      <c r="A79" s="110" t="s">
        <v>88</v>
      </c>
      <c r="B79" s="115">
        <v>165</v>
      </c>
      <c r="C79" s="112" t="s">
        <v>151</v>
      </c>
      <c r="D79" s="113"/>
      <c r="E79" s="122">
        <v>10</v>
      </c>
      <c r="F79" s="125" t="s">
        <v>35</v>
      </c>
      <c r="G79" s="116"/>
      <c r="H79" s="117"/>
      <c r="I79" s="118">
        <f t="shared" si="0"/>
        <v>0</v>
      </c>
      <c r="J79" s="119"/>
      <c r="K79" s="120"/>
      <c r="L79" s="121"/>
    </row>
    <row r="80" spans="1:12" s="12" customFormat="1" ht="14.25" x14ac:dyDescent="0.2">
      <c r="A80" s="110" t="s">
        <v>89</v>
      </c>
      <c r="B80" s="115"/>
      <c r="C80" s="112" t="s">
        <v>227</v>
      </c>
      <c r="D80" s="113"/>
      <c r="E80" s="122">
        <v>5</v>
      </c>
      <c r="F80" s="125" t="s">
        <v>35</v>
      </c>
      <c r="G80" s="116"/>
      <c r="H80" s="117"/>
      <c r="I80" s="118">
        <f t="shared" si="0"/>
        <v>0</v>
      </c>
      <c r="J80" s="119"/>
      <c r="K80" s="120"/>
      <c r="L80" s="121"/>
    </row>
    <row r="81" spans="1:12" s="12" customFormat="1" ht="14.25" x14ac:dyDescent="0.2">
      <c r="A81" s="110" t="s">
        <v>90</v>
      </c>
      <c r="B81" s="115">
        <v>152</v>
      </c>
      <c r="C81" s="112" t="s">
        <v>152</v>
      </c>
      <c r="D81" s="113"/>
      <c r="E81" s="122">
        <v>70</v>
      </c>
      <c r="F81" s="125" t="s">
        <v>35</v>
      </c>
      <c r="G81" s="116"/>
      <c r="H81" s="117"/>
      <c r="I81" s="118">
        <f t="shared" si="0"/>
        <v>0</v>
      </c>
      <c r="J81" s="119"/>
      <c r="K81" s="120"/>
      <c r="L81" s="121"/>
    </row>
    <row r="82" spans="1:12" s="12" customFormat="1" ht="14.25" x14ac:dyDescent="0.2">
      <c r="A82" s="110" t="s">
        <v>91</v>
      </c>
      <c r="B82" s="115">
        <v>152</v>
      </c>
      <c r="C82" s="112" t="s">
        <v>153</v>
      </c>
      <c r="D82" s="113"/>
      <c r="E82" s="122">
        <v>50</v>
      </c>
      <c r="F82" s="125" t="s">
        <v>35</v>
      </c>
      <c r="G82" s="116"/>
      <c r="H82" s="117"/>
      <c r="I82" s="118">
        <f t="shared" si="0"/>
        <v>0</v>
      </c>
      <c r="J82" s="119"/>
      <c r="K82" s="120"/>
      <c r="L82" s="121"/>
    </row>
    <row r="83" spans="1:12" s="12" customFormat="1" ht="14.25" x14ac:dyDescent="0.2">
      <c r="A83" s="110" t="s">
        <v>92</v>
      </c>
      <c r="B83" s="115">
        <v>152</v>
      </c>
      <c r="C83" s="112" t="s">
        <v>154</v>
      </c>
      <c r="D83" s="113"/>
      <c r="E83" s="122">
        <v>70</v>
      </c>
      <c r="F83" s="125" t="s">
        <v>35</v>
      </c>
      <c r="G83" s="116"/>
      <c r="H83" s="117"/>
      <c r="I83" s="118">
        <f t="shared" si="0"/>
        <v>0</v>
      </c>
      <c r="J83" s="119"/>
      <c r="K83" s="120"/>
      <c r="L83" s="121"/>
    </row>
    <row r="84" spans="1:12" s="12" customFormat="1" ht="14.25" x14ac:dyDescent="0.2">
      <c r="A84" s="110" t="s">
        <v>93</v>
      </c>
      <c r="B84" s="115">
        <v>151</v>
      </c>
      <c r="C84" s="112" t="s">
        <v>155</v>
      </c>
      <c r="D84" s="113"/>
      <c r="E84" s="122">
        <v>420</v>
      </c>
      <c r="F84" s="125" t="s">
        <v>35</v>
      </c>
      <c r="G84" s="116"/>
      <c r="H84" s="117"/>
      <c r="I84" s="118">
        <f t="shared" si="0"/>
        <v>0</v>
      </c>
      <c r="J84" s="119"/>
      <c r="K84" s="120"/>
      <c r="L84" s="121"/>
    </row>
    <row r="85" spans="1:12" s="12" customFormat="1" ht="28.5" x14ac:dyDescent="0.2">
      <c r="A85" s="110" t="s">
        <v>94</v>
      </c>
      <c r="B85" s="115">
        <v>228</v>
      </c>
      <c r="C85" s="112" t="s">
        <v>182</v>
      </c>
      <c r="D85" s="113"/>
      <c r="E85" s="122">
        <v>19</v>
      </c>
      <c r="F85" s="125" t="s">
        <v>35</v>
      </c>
      <c r="G85" s="116"/>
      <c r="H85" s="117"/>
      <c r="I85" s="118">
        <f t="shared" ref="I85:I106" si="1">+E85*G85</f>
        <v>0</v>
      </c>
      <c r="J85" s="119"/>
      <c r="K85" s="120"/>
      <c r="L85" s="121"/>
    </row>
    <row r="86" spans="1:12" s="12" customFormat="1" ht="14.25" x14ac:dyDescent="0.2">
      <c r="A86" s="110" t="s">
        <v>95</v>
      </c>
      <c r="B86" s="115">
        <v>119</v>
      </c>
      <c r="C86" s="112" t="s">
        <v>156</v>
      </c>
      <c r="D86" s="113"/>
      <c r="E86" s="122">
        <v>17</v>
      </c>
      <c r="F86" s="125" t="s">
        <v>35</v>
      </c>
      <c r="G86" s="116"/>
      <c r="H86" s="117"/>
      <c r="I86" s="118">
        <f t="shared" si="1"/>
        <v>0</v>
      </c>
      <c r="J86" s="119"/>
      <c r="K86" s="120"/>
      <c r="L86" s="121"/>
    </row>
    <row r="87" spans="1:12" s="12" customFormat="1" ht="14.25" x14ac:dyDescent="0.2">
      <c r="A87" s="110" t="s">
        <v>96</v>
      </c>
      <c r="B87" s="115">
        <v>161</v>
      </c>
      <c r="C87" s="112" t="s">
        <v>157</v>
      </c>
      <c r="D87" s="113"/>
      <c r="E87" s="122">
        <v>100</v>
      </c>
      <c r="F87" s="125" t="s">
        <v>35</v>
      </c>
      <c r="G87" s="116"/>
      <c r="H87" s="117"/>
      <c r="I87" s="118">
        <f t="shared" si="1"/>
        <v>0</v>
      </c>
      <c r="J87" s="119"/>
      <c r="K87" s="120"/>
      <c r="L87" s="121"/>
    </row>
    <row r="88" spans="1:12" s="12" customFormat="1" ht="14.25" x14ac:dyDescent="0.2">
      <c r="A88" s="110" t="s">
        <v>97</v>
      </c>
      <c r="B88" s="115">
        <v>162</v>
      </c>
      <c r="C88" s="112" t="s">
        <v>236</v>
      </c>
      <c r="D88" s="113"/>
      <c r="E88" s="122">
        <v>102</v>
      </c>
      <c r="F88" s="125" t="s">
        <v>35</v>
      </c>
      <c r="G88" s="116"/>
      <c r="H88" s="117"/>
      <c r="I88" s="118">
        <f t="shared" si="1"/>
        <v>0</v>
      </c>
      <c r="J88" s="119"/>
      <c r="K88" s="120"/>
      <c r="L88" s="121"/>
    </row>
    <row r="89" spans="1:12" s="12" customFormat="1" ht="14.25" x14ac:dyDescent="0.2">
      <c r="A89" s="110" t="s">
        <v>98</v>
      </c>
      <c r="B89" s="115"/>
      <c r="C89" s="112" t="s">
        <v>228</v>
      </c>
      <c r="D89" s="113"/>
      <c r="E89" s="122">
        <v>15</v>
      </c>
      <c r="F89" s="125" t="s">
        <v>35</v>
      </c>
      <c r="G89" s="116"/>
      <c r="H89" s="117"/>
      <c r="I89" s="118">
        <f t="shared" si="1"/>
        <v>0</v>
      </c>
      <c r="J89" s="119"/>
      <c r="K89" s="120"/>
      <c r="L89" s="121"/>
    </row>
    <row r="90" spans="1:12" s="12" customFormat="1" ht="14.25" x14ac:dyDescent="0.2">
      <c r="A90" s="110" t="s">
        <v>99</v>
      </c>
      <c r="B90" s="115">
        <v>190</v>
      </c>
      <c r="C90" s="112" t="s">
        <v>158</v>
      </c>
      <c r="D90" s="113"/>
      <c r="E90" s="122">
        <v>5</v>
      </c>
      <c r="F90" s="125" t="s">
        <v>35</v>
      </c>
      <c r="G90" s="116"/>
      <c r="H90" s="117"/>
      <c r="I90" s="118">
        <f t="shared" si="1"/>
        <v>0</v>
      </c>
      <c r="J90" s="119"/>
      <c r="K90" s="120"/>
      <c r="L90" s="121"/>
    </row>
    <row r="91" spans="1:12" s="12" customFormat="1" ht="14.25" x14ac:dyDescent="0.2">
      <c r="A91" s="110" t="s">
        <v>100</v>
      </c>
      <c r="B91" s="115"/>
      <c r="C91" s="112" t="s">
        <v>229</v>
      </c>
      <c r="D91" s="113"/>
      <c r="E91" s="122">
        <v>5</v>
      </c>
      <c r="F91" s="125" t="s">
        <v>35</v>
      </c>
      <c r="G91" s="116"/>
      <c r="H91" s="117"/>
      <c r="I91" s="118">
        <f t="shared" si="1"/>
        <v>0</v>
      </c>
      <c r="J91" s="119"/>
      <c r="K91" s="120"/>
      <c r="L91" s="121"/>
    </row>
    <row r="92" spans="1:12" s="12" customFormat="1" ht="14.25" x14ac:dyDescent="0.2">
      <c r="A92" s="110" t="s">
        <v>101</v>
      </c>
      <c r="B92" s="115">
        <v>163</v>
      </c>
      <c r="C92" s="112" t="s">
        <v>159</v>
      </c>
      <c r="D92" s="113"/>
      <c r="E92" s="122">
        <v>7</v>
      </c>
      <c r="F92" s="125" t="s">
        <v>35</v>
      </c>
      <c r="G92" s="116"/>
      <c r="H92" s="117"/>
      <c r="I92" s="118">
        <f t="shared" si="1"/>
        <v>0</v>
      </c>
      <c r="J92" s="119"/>
      <c r="K92" s="120"/>
      <c r="L92" s="121"/>
    </row>
    <row r="93" spans="1:12" s="12" customFormat="1" ht="14.25" x14ac:dyDescent="0.2">
      <c r="A93" s="110" t="s">
        <v>102</v>
      </c>
      <c r="B93" s="126">
        <v>150</v>
      </c>
      <c r="C93" s="127" t="s">
        <v>237</v>
      </c>
      <c r="D93" s="128"/>
      <c r="E93" s="129">
        <v>130</v>
      </c>
      <c r="F93" s="130" t="s">
        <v>35</v>
      </c>
      <c r="G93" s="116"/>
      <c r="H93" s="117"/>
      <c r="I93" s="118">
        <f t="shared" si="1"/>
        <v>0</v>
      </c>
      <c r="J93" s="119"/>
      <c r="K93" s="120"/>
      <c r="L93" s="121"/>
    </row>
    <row r="94" spans="1:12" s="12" customFormat="1" ht="14.25" x14ac:dyDescent="0.2">
      <c r="A94" s="110" t="s">
        <v>103</v>
      </c>
      <c r="B94" s="126">
        <v>150</v>
      </c>
      <c r="C94" s="127" t="s">
        <v>221</v>
      </c>
      <c r="D94" s="128"/>
      <c r="E94" s="129">
        <v>330</v>
      </c>
      <c r="F94" s="130" t="s">
        <v>35</v>
      </c>
      <c r="G94" s="116"/>
      <c r="H94" s="117"/>
      <c r="I94" s="118">
        <f t="shared" si="1"/>
        <v>0</v>
      </c>
      <c r="J94" s="119"/>
      <c r="K94" s="120"/>
      <c r="L94" s="121"/>
    </row>
    <row r="95" spans="1:12" s="12" customFormat="1" ht="14.25" x14ac:dyDescent="0.2">
      <c r="A95" s="110" t="s">
        <v>104</v>
      </c>
      <c r="B95" s="126">
        <v>150</v>
      </c>
      <c r="C95" s="127" t="s">
        <v>222</v>
      </c>
      <c r="D95" s="128"/>
      <c r="E95" s="129">
        <v>330</v>
      </c>
      <c r="F95" s="130" t="s">
        <v>35</v>
      </c>
      <c r="G95" s="116"/>
      <c r="H95" s="117"/>
      <c r="I95" s="118">
        <f t="shared" si="1"/>
        <v>0</v>
      </c>
      <c r="J95" s="119"/>
      <c r="K95" s="120"/>
      <c r="L95" s="121"/>
    </row>
    <row r="96" spans="1:12" s="12" customFormat="1" ht="14.25" x14ac:dyDescent="0.2">
      <c r="A96" s="110" t="s">
        <v>105</v>
      </c>
      <c r="B96" s="126">
        <v>150</v>
      </c>
      <c r="C96" s="127" t="s">
        <v>223</v>
      </c>
      <c r="D96" s="128"/>
      <c r="E96" s="129">
        <v>330</v>
      </c>
      <c r="F96" s="130" t="s">
        <v>35</v>
      </c>
      <c r="G96" s="116"/>
      <c r="H96" s="117"/>
      <c r="I96" s="118">
        <f t="shared" si="1"/>
        <v>0</v>
      </c>
      <c r="J96" s="119"/>
      <c r="K96" s="120"/>
      <c r="L96" s="121"/>
    </row>
    <row r="97" spans="1:12" s="12" customFormat="1" ht="14.25" x14ac:dyDescent="0.2">
      <c r="A97" s="110" t="s">
        <v>106</v>
      </c>
      <c r="B97" s="126">
        <v>150</v>
      </c>
      <c r="C97" s="127" t="s">
        <v>238</v>
      </c>
      <c r="D97" s="128"/>
      <c r="E97" s="129">
        <v>200</v>
      </c>
      <c r="F97" s="130" t="s">
        <v>35</v>
      </c>
      <c r="G97" s="116"/>
      <c r="H97" s="117"/>
      <c r="I97" s="118">
        <f t="shared" si="1"/>
        <v>0</v>
      </c>
      <c r="J97" s="119"/>
      <c r="K97" s="120"/>
      <c r="L97" s="121"/>
    </row>
    <row r="98" spans="1:12" s="12" customFormat="1" ht="14.25" x14ac:dyDescent="0.2">
      <c r="A98" s="110" t="s">
        <v>107</v>
      </c>
      <c r="B98" s="115">
        <v>168</v>
      </c>
      <c r="C98" s="112" t="s">
        <v>160</v>
      </c>
      <c r="D98" s="113"/>
      <c r="E98" s="122">
        <v>20</v>
      </c>
      <c r="F98" s="125" t="s">
        <v>35</v>
      </c>
      <c r="G98" s="116"/>
      <c r="H98" s="117"/>
      <c r="I98" s="118">
        <f t="shared" si="1"/>
        <v>0</v>
      </c>
      <c r="J98" s="119"/>
      <c r="K98" s="120"/>
      <c r="L98" s="121"/>
    </row>
    <row r="99" spans="1:12" s="12" customFormat="1" ht="14.25" x14ac:dyDescent="0.2">
      <c r="A99" s="110" t="s">
        <v>108</v>
      </c>
      <c r="B99" s="115">
        <v>187</v>
      </c>
      <c r="C99" s="112" t="s">
        <v>161</v>
      </c>
      <c r="D99" s="113"/>
      <c r="E99" s="122">
        <v>5</v>
      </c>
      <c r="F99" s="125" t="s">
        <v>35</v>
      </c>
      <c r="G99" s="116"/>
      <c r="H99" s="117"/>
      <c r="I99" s="118">
        <f t="shared" si="1"/>
        <v>0</v>
      </c>
      <c r="J99" s="119"/>
      <c r="K99" s="120"/>
      <c r="L99" s="121"/>
    </row>
    <row r="100" spans="1:12" s="12" customFormat="1" ht="14.25" x14ac:dyDescent="0.2">
      <c r="A100" s="110" t="s">
        <v>109</v>
      </c>
      <c r="B100" s="115"/>
      <c r="C100" s="112" t="s">
        <v>162</v>
      </c>
      <c r="D100" s="113"/>
      <c r="E100" s="122">
        <v>10</v>
      </c>
      <c r="F100" s="125" t="s">
        <v>35</v>
      </c>
      <c r="G100" s="116"/>
      <c r="H100" s="117"/>
      <c r="I100" s="118">
        <f t="shared" si="1"/>
        <v>0</v>
      </c>
      <c r="J100" s="119"/>
      <c r="K100" s="120"/>
      <c r="L100" s="121"/>
    </row>
    <row r="101" spans="1:12" s="12" customFormat="1" ht="14.25" x14ac:dyDescent="0.2">
      <c r="A101" s="110" t="s">
        <v>110</v>
      </c>
      <c r="B101" s="115">
        <v>160</v>
      </c>
      <c r="C101" s="112" t="s">
        <v>163</v>
      </c>
      <c r="D101" s="113"/>
      <c r="E101" s="122">
        <v>15</v>
      </c>
      <c r="F101" s="125" t="s">
        <v>35</v>
      </c>
      <c r="G101" s="116"/>
      <c r="H101" s="117"/>
      <c r="I101" s="118">
        <f t="shared" si="1"/>
        <v>0</v>
      </c>
      <c r="J101" s="119"/>
      <c r="K101" s="120"/>
      <c r="L101" s="121"/>
    </row>
    <row r="102" spans="1:12" s="12" customFormat="1" ht="14.25" x14ac:dyDescent="0.2">
      <c r="A102" s="110" t="s">
        <v>111</v>
      </c>
      <c r="B102" s="115">
        <v>160</v>
      </c>
      <c r="C102" s="112" t="s">
        <v>164</v>
      </c>
      <c r="D102" s="113"/>
      <c r="E102" s="122">
        <v>2</v>
      </c>
      <c r="F102" s="125" t="s">
        <v>35</v>
      </c>
      <c r="G102" s="116"/>
      <c r="H102" s="117"/>
      <c r="I102" s="118">
        <f t="shared" si="1"/>
        <v>0</v>
      </c>
      <c r="J102" s="119"/>
      <c r="K102" s="120"/>
      <c r="L102" s="121"/>
    </row>
    <row r="103" spans="1:12" s="12" customFormat="1" ht="14.25" x14ac:dyDescent="0.2">
      <c r="A103" s="110" t="s">
        <v>112</v>
      </c>
      <c r="B103" s="115">
        <v>105</v>
      </c>
      <c r="C103" s="112" t="s">
        <v>165</v>
      </c>
      <c r="D103" s="113"/>
      <c r="E103" s="122">
        <v>320</v>
      </c>
      <c r="F103" s="125" t="s">
        <v>35</v>
      </c>
      <c r="G103" s="116"/>
      <c r="H103" s="117"/>
      <c r="I103" s="118">
        <f t="shared" si="1"/>
        <v>0</v>
      </c>
      <c r="J103" s="119"/>
      <c r="K103" s="120"/>
      <c r="L103" s="121"/>
    </row>
    <row r="104" spans="1:12" s="12" customFormat="1" ht="14.25" x14ac:dyDescent="0.2">
      <c r="A104" s="110" t="s">
        <v>183</v>
      </c>
      <c r="B104" s="126">
        <v>105</v>
      </c>
      <c r="C104" s="127" t="s">
        <v>224</v>
      </c>
      <c r="D104" s="128"/>
      <c r="E104" s="129">
        <v>100</v>
      </c>
      <c r="F104" s="125" t="s">
        <v>35</v>
      </c>
      <c r="G104" s="116"/>
      <c r="H104" s="117"/>
      <c r="I104" s="118">
        <f t="shared" si="1"/>
        <v>0</v>
      </c>
      <c r="J104" s="119"/>
      <c r="K104" s="120"/>
      <c r="L104" s="121"/>
    </row>
    <row r="105" spans="1:12" s="12" customFormat="1" ht="14.25" x14ac:dyDescent="0.2">
      <c r="A105" s="110" t="s">
        <v>113</v>
      </c>
      <c r="B105" s="115">
        <v>176</v>
      </c>
      <c r="C105" s="112" t="s">
        <v>166</v>
      </c>
      <c r="D105" s="113"/>
      <c r="E105" s="122">
        <v>28</v>
      </c>
      <c r="F105" s="125" t="s">
        <v>35</v>
      </c>
      <c r="G105" s="116"/>
      <c r="H105" s="117"/>
      <c r="I105" s="118">
        <f t="shared" si="1"/>
        <v>0</v>
      </c>
      <c r="J105" s="119"/>
      <c r="K105" s="120"/>
      <c r="L105" s="121"/>
    </row>
    <row r="106" spans="1:12" s="12" customFormat="1" ht="14.25" x14ac:dyDescent="0.2">
      <c r="A106" s="110" t="s">
        <v>114</v>
      </c>
      <c r="B106" s="115"/>
      <c r="C106" s="112" t="s">
        <v>252</v>
      </c>
      <c r="D106" s="113"/>
      <c r="E106" s="122">
        <v>10</v>
      </c>
      <c r="F106" s="125" t="s">
        <v>35</v>
      </c>
      <c r="G106" s="116"/>
      <c r="H106" s="117"/>
      <c r="I106" s="118">
        <f t="shared" si="1"/>
        <v>0</v>
      </c>
      <c r="J106" s="119"/>
      <c r="K106" s="120"/>
      <c r="L106" s="121"/>
    </row>
    <row r="107" spans="1:12" s="12" customFormat="1" ht="15" x14ac:dyDescent="0.2">
      <c r="A107" s="131"/>
      <c r="B107" s="131"/>
      <c r="C107" s="132" t="s">
        <v>187</v>
      </c>
      <c r="D107" s="101"/>
      <c r="E107" s="123"/>
      <c r="F107" s="124"/>
      <c r="G107" s="104"/>
      <c r="H107" s="133"/>
      <c r="I107" s="106"/>
      <c r="J107" s="119"/>
      <c r="K107" s="120"/>
      <c r="L107" s="121"/>
    </row>
    <row r="108" spans="1:12" s="12" customFormat="1" ht="14.25" x14ac:dyDescent="0.2">
      <c r="A108" s="110" t="s">
        <v>115</v>
      </c>
      <c r="B108" s="115">
        <v>132</v>
      </c>
      <c r="C108" s="112" t="s">
        <v>239</v>
      </c>
      <c r="D108" s="113"/>
      <c r="E108" s="122">
        <v>320</v>
      </c>
      <c r="F108" s="125" t="s">
        <v>35</v>
      </c>
      <c r="G108" s="116"/>
      <c r="H108" s="117"/>
      <c r="I108" s="118">
        <f t="shared" ref="I108:I111" si="2">+E108*G108</f>
        <v>0</v>
      </c>
      <c r="J108" s="119"/>
      <c r="K108" s="120"/>
      <c r="L108" s="121"/>
    </row>
    <row r="109" spans="1:12" s="12" customFormat="1" ht="14.25" x14ac:dyDescent="0.2">
      <c r="A109" s="110" t="s">
        <v>253</v>
      </c>
      <c r="B109" s="115"/>
      <c r="C109" s="112" t="s">
        <v>240</v>
      </c>
      <c r="D109" s="113"/>
      <c r="E109" s="122">
        <v>40</v>
      </c>
      <c r="F109" s="125" t="s">
        <v>35</v>
      </c>
      <c r="G109" s="116"/>
      <c r="H109" s="117"/>
      <c r="I109" s="118">
        <f t="shared" si="2"/>
        <v>0</v>
      </c>
      <c r="J109" s="119"/>
      <c r="K109" s="120"/>
      <c r="L109" s="121"/>
    </row>
    <row r="110" spans="1:12" s="12" customFormat="1" ht="14.25" x14ac:dyDescent="0.2">
      <c r="A110" s="110" t="s">
        <v>254</v>
      </c>
      <c r="B110" s="115">
        <v>131</v>
      </c>
      <c r="C110" s="112" t="s">
        <v>241</v>
      </c>
      <c r="D110" s="113"/>
      <c r="E110" s="122">
        <v>145</v>
      </c>
      <c r="F110" s="125" t="s">
        <v>35</v>
      </c>
      <c r="G110" s="116"/>
      <c r="H110" s="117"/>
      <c r="I110" s="118">
        <f t="shared" si="2"/>
        <v>0</v>
      </c>
      <c r="J110" s="119"/>
      <c r="K110" s="120"/>
      <c r="L110" s="121"/>
    </row>
    <row r="111" spans="1:12" s="12" customFormat="1" ht="15" thickBot="1" x14ac:dyDescent="0.25">
      <c r="A111" s="110" t="s">
        <v>255</v>
      </c>
      <c r="B111" s="115"/>
      <c r="C111" s="112" t="s">
        <v>242</v>
      </c>
      <c r="D111" s="113"/>
      <c r="E111" s="122">
        <v>5</v>
      </c>
      <c r="F111" s="125" t="s">
        <v>35</v>
      </c>
      <c r="G111" s="116"/>
      <c r="H111" s="117"/>
      <c r="I111" s="118">
        <f t="shared" si="2"/>
        <v>0</v>
      </c>
      <c r="J111" s="134"/>
      <c r="K111" s="135"/>
      <c r="L111" s="136"/>
    </row>
    <row r="112" spans="1:12" s="12" customFormat="1" ht="15" thickBot="1" x14ac:dyDescent="0.25">
      <c r="A112" s="137"/>
      <c r="B112" s="138"/>
      <c r="C112" s="139"/>
      <c r="D112" s="140"/>
      <c r="E112" s="141"/>
      <c r="F112" s="142"/>
      <c r="G112" s="143"/>
      <c r="H112" s="144"/>
      <c r="I112" s="145"/>
      <c r="J112" s="146"/>
      <c r="K112" s="147"/>
      <c r="L112" s="148"/>
    </row>
    <row r="113" spans="1:12" s="7" customFormat="1" ht="15.75" thickBot="1" x14ac:dyDescent="0.3">
      <c r="A113" s="15" t="s">
        <v>59</v>
      </c>
      <c r="B113" s="149"/>
      <c r="C113" s="16"/>
      <c r="D113" s="30"/>
      <c r="E113" s="17"/>
      <c r="F113" s="22"/>
      <c r="G113" s="18"/>
      <c r="H113" s="150"/>
      <c r="I113" s="25">
        <f>SUM(I16:I111)</f>
        <v>0</v>
      </c>
      <c r="J113" s="66">
        <f>SUM(J16:J111)</f>
        <v>0</v>
      </c>
      <c r="K113" s="66">
        <f>SUM(K16:K111)</f>
        <v>0</v>
      </c>
      <c r="L113" s="66">
        <f>SUM(L16:L111)</f>
        <v>0</v>
      </c>
    </row>
    <row r="114" spans="1:12" s="4" customFormat="1" ht="14.25" x14ac:dyDescent="0.2">
      <c r="A114" s="4" t="s">
        <v>263</v>
      </c>
      <c r="B114" s="151"/>
      <c r="C114" s="27"/>
      <c r="D114" s="27"/>
      <c r="E114" s="152" t="s">
        <v>178</v>
      </c>
      <c r="F114" s="153"/>
      <c r="G114" s="154"/>
      <c r="H114" s="155"/>
      <c r="I114" s="156">
        <f>+I113*9.5/100</f>
        <v>0</v>
      </c>
      <c r="J114" s="157" t="s">
        <v>214</v>
      </c>
    </row>
    <row r="115" spans="1:12" s="4" customFormat="1" ht="14.25" x14ac:dyDescent="0.2">
      <c r="B115" s="151"/>
      <c r="C115" s="27"/>
      <c r="D115" s="27"/>
      <c r="E115" s="158" t="s">
        <v>179</v>
      </c>
      <c r="F115" s="159"/>
      <c r="G115" s="160"/>
      <c r="H115" s="161"/>
      <c r="I115" s="162"/>
    </row>
    <row r="116" spans="1:12" s="4" customFormat="1" ht="15.75" thickBot="1" x14ac:dyDescent="0.3">
      <c r="B116" s="151"/>
      <c r="C116" s="27"/>
      <c r="D116" s="27"/>
      <c r="E116" s="163" t="s">
        <v>60</v>
      </c>
      <c r="F116" s="164"/>
      <c r="G116" s="165"/>
      <c r="H116" s="166"/>
      <c r="I116" s="167">
        <f>+I113+I114+I115</f>
        <v>0</v>
      </c>
    </row>
    <row r="117" spans="1:12" s="4" customFormat="1" ht="14.25" x14ac:dyDescent="0.2">
      <c r="B117" s="151"/>
      <c r="E117" s="151"/>
      <c r="F117" s="168"/>
      <c r="G117" s="169"/>
      <c r="H117" s="170"/>
      <c r="I117" s="170"/>
    </row>
    <row r="118" spans="1:12" s="4" customFormat="1" ht="14.25" x14ac:dyDescent="0.2">
      <c r="B118" s="151"/>
      <c r="E118" s="151"/>
      <c r="F118" s="168"/>
      <c r="G118" s="169"/>
      <c r="H118" s="170"/>
      <c r="I118" s="170"/>
    </row>
    <row r="119" spans="1:12" s="4" customFormat="1" ht="15" x14ac:dyDescent="0.25">
      <c r="A119" s="171" t="s">
        <v>208</v>
      </c>
      <c r="B119" s="172"/>
      <c r="C119" s="171"/>
      <c r="D119" s="173"/>
      <c r="E119" s="151"/>
      <c r="F119" s="10"/>
      <c r="G119" s="174"/>
      <c r="H119" s="175"/>
      <c r="I119" s="35"/>
    </row>
    <row r="120" spans="1:12" s="4" customFormat="1" ht="14.25" x14ac:dyDescent="0.2">
      <c r="A120" s="176" t="s">
        <v>212</v>
      </c>
      <c r="B120" s="177"/>
      <c r="C120" s="176"/>
      <c r="D120" s="173"/>
      <c r="E120" s="151"/>
      <c r="F120" s="10"/>
      <c r="G120" s="174"/>
      <c r="H120" s="175"/>
      <c r="I120" s="35"/>
    </row>
    <row r="121" spans="1:12" s="4" customFormat="1" ht="14.25" x14ac:dyDescent="0.2">
      <c r="A121" s="176" t="s">
        <v>243</v>
      </c>
      <c r="B121" s="177"/>
      <c r="C121" s="176"/>
      <c r="D121" s="178"/>
      <c r="E121" s="177"/>
      <c r="F121" s="179"/>
      <c r="G121" s="180"/>
      <c r="H121" s="181"/>
      <c r="I121" s="182"/>
      <c r="J121" s="176"/>
      <c r="K121" s="176"/>
    </row>
    <row r="122" spans="1:12" s="4" customFormat="1" ht="14.25" x14ac:dyDescent="0.2">
      <c r="A122" s="176" t="s">
        <v>209</v>
      </c>
      <c r="B122" s="177"/>
      <c r="C122" s="176"/>
      <c r="D122" s="178"/>
      <c r="E122" s="177"/>
      <c r="F122" s="179"/>
      <c r="G122" s="180"/>
      <c r="H122" s="181"/>
      <c r="I122" s="182"/>
      <c r="J122" s="176"/>
      <c r="K122" s="176"/>
    </row>
    <row r="123" spans="1:12" s="4" customFormat="1" ht="14.25" x14ac:dyDescent="0.2">
      <c r="A123" s="176" t="s">
        <v>244</v>
      </c>
      <c r="B123" s="177"/>
      <c r="C123" s="176"/>
      <c r="D123" s="178"/>
      <c r="E123" s="177"/>
      <c r="F123" s="179"/>
      <c r="G123" s="180"/>
      <c r="H123" s="181"/>
      <c r="I123" s="182"/>
      <c r="J123" s="176"/>
      <c r="K123" s="176"/>
    </row>
    <row r="124" spans="1:12" s="4" customFormat="1" ht="14.25" x14ac:dyDescent="0.2">
      <c r="A124" s="176" t="s">
        <v>210</v>
      </c>
      <c r="B124" s="177"/>
      <c r="C124" s="176"/>
      <c r="D124" s="178"/>
      <c r="E124" s="177"/>
      <c r="F124" s="179"/>
      <c r="G124" s="180"/>
      <c r="H124" s="181"/>
      <c r="I124" s="182"/>
      <c r="J124" s="176"/>
      <c r="K124" s="176"/>
    </row>
    <row r="125" spans="1:12" s="190" customFormat="1" ht="14.25" x14ac:dyDescent="0.2">
      <c r="A125" s="183" t="s">
        <v>213</v>
      </c>
      <c r="B125" s="184"/>
      <c r="C125" s="183"/>
      <c r="D125" s="185"/>
      <c r="E125" s="184"/>
      <c r="F125" s="186"/>
      <c r="G125" s="187"/>
      <c r="H125" s="188"/>
      <c r="I125" s="189"/>
      <c r="J125" s="183"/>
      <c r="K125" s="183"/>
    </row>
    <row r="126" spans="1:12" s="4" customFormat="1" ht="14.25" x14ac:dyDescent="0.2">
      <c r="A126" s="191" t="s">
        <v>230</v>
      </c>
      <c r="B126" s="192"/>
      <c r="C126" s="191"/>
      <c r="D126" s="193"/>
      <c r="E126" s="192"/>
      <c r="F126" s="194"/>
      <c r="G126" s="195"/>
      <c r="H126" s="196"/>
      <c r="I126" s="197"/>
      <c r="J126" s="191"/>
      <c r="K126" s="191"/>
    </row>
    <row r="127" spans="1:12" s="4" customFormat="1" ht="14.25" x14ac:dyDescent="0.2">
      <c r="A127" s="176" t="s">
        <v>211</v>
      </c>
      <c r="B127" s="151"/>
      <c r="D127" s="198"/>
      <c r="E127" s="199"/>
      <c r="F127" s="10"/>
      <c r="G127" s="174"/>
      <c r="H127" s="175"/>
      <c r="I127" s="35"/>
    </row>
    <row r="128" spans="1:12" s="4" customFormat="1" ht="14.25" x14ac:dyDescent="0.2">
      <c r="B128" s="151"/>
      <c r="E128" s="151"/>
      <c r="F128" s="168"/>
      <c r="G128" s="169"/>
      <c r="H128" s="170"/>
      <c r="I128" s="170"/>
    </row>
    <row r="129" spans="1:9" s="4" customFormat="1" ht="14.25" x14ac:dyDescent="0.2">
      <c r="B129" s="151"/>
      <c r="E129" s="151"/>
      <c r="F129" s="168"/>
      <c r="G129" s="200"/>
      <c r="H129" s="170"/>
      <c r="I129" s="170"/>
    </row>
    <row r="130" spans="1:9" s="4" customFormat="1" ht="15" x14ac:dyDescent="0.25">
      <c r="A130" s="201" t="s">
        <v>61</v>
      </c>
      <c r="B130" s="151"/>
      <c r="E130" s="151"/>
      <c r="F130" s="10"/>
      <c r="G130" s="34"/>
      <c r="H130" s="35"/>
      <c r="I130" s="202"/>
    </row>
    <row r="131" spans="1:9" s="4" customFormat="1" ht="14.25" x14ac:dyDescent="0.2">
      <c r="A131" s="4" t="s">
        <v>76</v>
      </c>
      <c r="B131" s="151"/>
      <c r="E131" s="151"/>
      <c r="F131" s="10"/>
      <c r="G131" s="34"/>
      <c r="H131" s="35"/>
      <c r="I131" s="202"/>
    </row>
    <row r="132" spans="1:9" s="4" customFormat="1" ht="15" x14ac:dyDescent="0.25">
      <c r="A132" s="4" t="s">
        <v>245</v>
      </c>
      <c r="B132" s="151"/>
      <c r="E132" s="151"/>
      <c r="F132" s="10"/>
      <c r="G132" s="34"/>
      <c r="H132" s="35"/>
      <c r="I132" s="202"/>
    </row>
    <row r="133" spans="1:9" s="4" customFormat="1" ht="14.25" x14ac:dyDescent="0.2">
      <c r="A133" s="4" t="s">
        <v>77</v>
      </c>
      <c r="B133" s="151"/>
      <c r="E133" s="151"/>
      <c r="F133" s="10"/>
      <c r="G133" s="34"/>
      <c r="H133" s="35"/>
      <c r="I133" s="202"/>
    </row>
    <row r="134" spans="1:9" s="4" customFormat="1" ht="14.25" x14ac:dyDescent="0.2">
      <c r="A134" s="4" t="s">
        <v>78</v>
      </c>
      <c r="B134" s="151"/>
      <c r="E134" s="151"/>
      <c r="F134" s="10"/>
      <c r="G134" s="34"/>
      <c r="H134" s="35"/>
      <c r="I134" s="202"/>
    </row>
    <row r="135" spans="1:9" s="4" customFormat="1" ht="14.25" x14ac:dyDescent="0.2">
      <c r="A135" s="4" t="s">
        <v>63</v>
      </c>
      <c r="B135" s="151"/>
      <c r="E135" s="151"/>
      <c r="F135" s="10"/>
      <c r="G135" s="34"/>
      <c r="H135" s="35"/>
      <c r="I135" s="202"/>
    </row>
    <row r="136" spans="1:9" s="4" customFormat="1" ht="14.25" x14ac:dyDescent="0.2">
      <c r="A136" s="4" t="s">
        <v>79</v>
      </c>
      <c r="B136" s="151"/>
      <c r="E136" s="151"/>
      <c r="F136" s="10"/>
      <c r="G136" s="34"/>
      <c r="H136" s="35"/>
      <c r="I136" s="202"/>
    </row>
    <row r="137" spans="1:9" s="4" customFormat="1" ht="14.25" x14ac:dyDescent="0.2">
      <c r="B137" s="151"/>
      <c r="E137" s="151"/>
      <c r="F137" s="10"/>
      <c r="G137" s="34"/>
      <c r="H137" s="35"/>
      <c r="I137" s="35"/>
    </row>
    <row r="138" spans="1:9" s="4" customFormat="1" ht="15" x14ac:dyDescent="0.25">
      <c r="A138" s="4" t="s">
        <v>246</v>
      </c>
      <c r="B138" s="151"/>
      <c r="E138" s="151"/>
      <c r="F138" s="10"/>
      <c r="G138" s="34"/>
      <c r="H138" s="35"/>
      <c r="I138" s="35"/>
    </row>
    <row r="139" spans="1:9" s="4" customFormat="1" ht="14.25" x14ac:dyDescent="0.2">
      <c r="B139" s="151"/>
      <c r="E139" s="151"/>
      <c r="F139" s="10"/>
      <c r="G139" s="34"/>
      <c r="H139" s="35"/>
      <c r="I139" s="35"/>
    </row>
    <row r="140" spans="1:9" s="4" customFormat="1" ht="15" x14ac:dyDescent="0.25">
      <c r="A140" s="201" t="s">
        <v>1</v>
      </c>
      <c r="C140" s="203"/>
      <c r="D140" s="203"/>
      <c r="E140" s="204"/>
      <c r="F140" s="205"/>
      <c r="H140" s="23"/>
      <c r="I140" s="23"/>
    </row>
    <row r="141" spans="1:9" s="4" customFormat="1" ht="15" x14ac:dyDescent="0.25">
      <c r="A141" s="201" t="s">
        <v>215</v>
      </c>
      <c r="C141" s="203"/>
      <c r="D141" s="203"/>
      <c r="E141" s="204"/>
      <c r="F141" s="205"/>
      <c r="H141" s="23"/>
      <c r="I141" s="23"/>
    </row>
    <row r="142" spans="1:9" s="12" customFormat="1" ht="15" x14ac:dyDescent="0.25">
      <c r="A142" s="206" t="s">
        <v>248</v>
      </c>
      <c r="B142" s="207"/>
      <c r="C142" s="208"/>
      <c r="D142" s="208"/>
      <c r="E142" s="209"/>
      <c r="F142" s="210"/>
      <c r="G142" s="207"/>
      <c r="H142" s="211"/>
      <c r="I142" s="211"/>
    </row>
    <row r="143" spans="1:9" s="40" customFormat="1" ht="15" x14ac:dyDescent="0.25">
      <c r="A143" s="40" t="s">
        <v>62</v>
      </c>
      <c r="C143" s="212"/>
      <c r="D143" s="212"/>
      <c r="E143" s="213"/>
      <c r="F143" s="214"/>
      <c r="H143" s="215"/>
      <c r="I143" s="215"/>
    </row>
    <row r="144" spans="1:9" s="12" customFormat="1" ht="15" x14ac:dyDescent="0.25">
      <c r="A144" s="206" t="s">
        <v>247</v>
      </c>
      <c r="B144" s="216"/>
      <c r="E144" s="216"/>
      <c r="F144" s="217"/>
      <c r="G144" s="218"/>
      <c r="H144" s="219"/>
      <c r="I144" s="219"/>
    </row>
    <row r="145" spans="1:9" s="4" customFormat="1" ht="14.25" x14ac:dyDescent="0.2">
      <c r="B145" s="151"/>
      <c r="E145" s="151"/>
      <c r="F145" s="10"/>
      <c r="G145" s="34"/>
      <c r="H145" s="35"/>
      <c r="I145" s="35"/>
    </row>
    <row r="146" spans="1:9" s="4" customFormat="1" ht="14.25" x14ac:dyDescent="0.2">
      <c r="B146" s="151"/>
      <c r="E146" s="151"/>
      <c r="F146" s="10"/>
      <c r="G146" s="34"/>
      <c r="H146" s="35"/>
      <c r="I146" s="35"/>
    </row>
    <row r="147" spans="1:9" s="4" customFormat="1" ht="14.25" x14ac:dyDescent="0.2">
      <c r="B147" s="151"/>
      <c r="E147" s="151"/>
      <c r="F147" s="10"/>
      <c r="G147" s="34"/>
      <c r="H147" s="35"/>
      <c r="I147" s="35"/>
    </row>
    <row r="148" spans="1:9" s="4" customFormat="1" ht="14.25" x14ac:dyDescent="0.2">
      <c r="A148" s="5" t="s">
        <v>118</v>
      </c>
      <c r="B148" s="151"/>
      <c r="C148" s="220"/>
      <c r="D148" s="205" t="s">
        <v>64</v>
      </c>
      <c r="E148" s="221"/>
      <c r="F148" s="222" t="s">
        <v>65</v>
      </c>
      <c r="G148" s="34"/>
      <c r="H148" s="35"/>
      <c r="I148" s="35"/>
    </row>
    <row r="149" spans="1:9" s="4" customFormat="1" ht="27.75" customHeight="1" thickBot="1" x14ac:dyDescent="0.25">
      <c r="A149" s="223"/>
      <c r="B149" s="224"/>
      <c r="C149" s="225"/>
      <c r="D149" s="226"/>
      <c r="E149" s="227"/>
      <c r="F149" s="228"/>
      <c r="G149" s="229"/>
      <c r="H149" s="230"/>
      <c r="I149" s="230"/>
    </row>
    <row r="150" spans="1:9" s="4" customFormat="1" ht="14.25" x14ac:dyDescent="0.2">
      <c r="B150" s="151"/>
      <c r="E150" s="151"/>
      <c r="F150" s="10"/>
      <c r="G150" s="34"/>
      <c r="H150" s="35"/>
      <c r="I150" s="35"/>
    </row>
    <row r="151" spans="1:9" s="4" customFormat="1" ht="14.25" x14ac:dyDescent="0.2">
      <c r="B151" s="151"/>
      <c r="E151" s="151"/>
      <c r="F151" s="10"/>
      <c r="G151" s="34"/>
      <c r="H151" s="35"/>
      <c r="I151" s="35"/>
    </row>
  </sheetData>
  <sheetProtection password="CA95" sheet="1" objects="1" scenarios="1" formatCells="0"/>
  <phoneticPr fontId="2" type="noConversion"/>
  <pageMargins left="0.39370078740157483" right="0.39370078740157483" top="0.39370078740157483" bottom="0.39370078740157483" header="0" footer="0"/>
  <pageSetup paperSize="9" scale="90" fitToHeight="0" orientation="landscape" r:id="rId1"/>
  <headerFooter alignWithMargins="0">
    <oddFooter>&amp;A&amp;RStran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Podatki o gosp. subjektu</vt:lpstr>
      <vt:lpstr>SKLOP 11 SADJE...</vt:lpstr>
      <vt:lpstr>'SKLOP 11 SADJE...'!Tiskanje_naslovov</vt:lpstr>
    </vt:vector>
  </TitlesOfParts>
  <Company>Ministrstvo za šolstvo in šport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Bojana</cp:lastModifiedBy>
  <cp:lastPrinted>2017-07-11T09:43:02Z</cp:lastPrinted>
  <dcterms:created xsi:type="dcterms:W3CDTF">2011-03-24T09:33:00Z</dcterms:created>
  <dcterms:modified xsi:type="dcterms:W3CDTF">2017-11-13T12:07:49Z</dcterms:modified>
</cp:coreProperties>
</file>